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15" yWindow="285" windowWidth="27900" windowHeight="134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25725"/>
</workbook>
</file>

<file path=xl/calcChain.xml><?xml version="1.0" encoding="utf-8"?>
<calcChain xmlns="http://schemas.openxmlformats.org/spreadsheetml/2006/main">
  <c r="BG36" i="9"/>
  <c r="BG35"/>
  <c r="BG34"/>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C38"/>
  <c r="CO37"/>
  <c r="BW37"/>
  <c r="BE37"/>
  <c r="AM37"/>
  <c r="C37"/>
  <c r="CO36"/>
  <c r="BW36"/>
  <c r="AM36"/>
  <c r="C36"/>
  <c r="CO35"/>
  <c r="C35"/>
  <c r="C34"/>
  <c r="U34" l="1"/>
  <c r="U35" s="1"/>
  <c r="U36" s="1"/>
  <c r="U37" s="1"/>
  <c r="U38"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l="1"/>
  <c r="BE34"/>
  <c r="BE35" s="1"/>
  <c r="BE36" s="1"/>
  <c r="BW34" l="1"/>
  <c r="BW35" s="1"/>
  <c r="CO34" l="1"/>
</calcChain>
</file>

<file path=xl/sharedStrings.xml><?xml version="1.0" encoding="utf-8"?>
<sst xmlns="http://schemas.openxmlformats.org/spreadsheetml/2006/main" count="1009" uniqueCount="557">
  <si>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</si>
  <si>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</si>
  <si>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</si>
  <si>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</si>
  <si>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</si>
  <si>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</si>
  <si>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</si>
  <si>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</si>
  <si>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</si>
  <si>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</si>
  <si>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</si>
  <si>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</si>
  <si>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</si>
  <si>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</si>
  <si>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</si>
  <si>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</si>
  <si>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</si>
  <si>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</si>
  <si>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</si>
  <si>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</si>
  <si>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</si>
  <si>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</si>
  <si>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</si>
  <si>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</si>
  <si>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</si>
  <si>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</si>
  <si>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</si>
  <si>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</si>
  <si>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</si>
  <si>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</si>
  <si>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</si>
  <si>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</si>
  <si>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</si>
  <si>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</si>
  <si>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</si>
  <si>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</si>
  <si>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</si>
  <si>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</si>
  <si>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</si>
  <si>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</si>
  <si>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</si>
  <si>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</si>
  <si>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</si>
  <si>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</si>
  <si>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</si>
  <si>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</si>
  <si>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</si>
  <si>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</si>
  <si>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</si>
  <si>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</si>
  <si>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</si>
  <si>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</si>
  <si>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</si>
  <si>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</si>
  <si>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</si>
  <si>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</si>
  <si>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</si>
  <si>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</si>
  <si>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</si>
  <si>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</si>
  <si>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</si>
  <si>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</si>
  <si>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</si>
  <si>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</si>
  <si>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</si>
  <si>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</si>
  <si>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</si>
  <si>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</si>
  <si>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</si>
  <si>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</si>
  <si>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</si>
  <si>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</si>
  <si>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</si>
  <si>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</si>
  <si>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</si>
  <si>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</si>
  <si>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</si>
  <si>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</si>
  <si>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</si>
  <si>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</si>
  <si>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</si>
  <si>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</si>
  <si>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</si>
  <si>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</si>
  <si>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</si>
  <si>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</si>
  <si>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</si>
  <si>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</si>
  <si>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</si>
  <si>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</si>
  <si>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</si>
  <si>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</si>
  <si>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</si>
  <si>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</si>
  <si>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</si>
  <si>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</si>
  <si>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</si>
  <si>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</si>
  <si>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</si>
  <si>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</si>
  <si>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</si>
  <si>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</si>
  <si>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</si>
  <si>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</si>
  <si>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</si>
  <si>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</si>
  <si>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</si>
  <si>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</si>
  <si>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</si>
  <si>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</si>
  <si>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</si>
  <si>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</si>
  <si>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</si>
  <si>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</si>
  <si>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</si>
  <si>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</si>
  <si>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</si>
  <si>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</si>
  <si>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</si>
  <si>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</si>
  <si>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</si>
  <si>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</si>
  <si>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</si>
  <si>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</si>
  <si>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</si>
  <si>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</si>
  <si>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</si>
  <si>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</si>
  <si>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</si>
  <si>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</si>
  <si>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</si>
  <si>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</si>
  <si>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</si>
  <si>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</si>
  <si>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</si>
  <si>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</si>
  <si>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</si>
  <si>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</si>
  <si>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</si>
  <si>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</si>
  <si>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</si>
  <si>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</si>
  <si>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</si>
  <si>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</si>
  <si>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</si>
  <si>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</si>
  <si>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</si>
  <si>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</si>
  <si>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</si>
  <si>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</si>
  <si>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</si>
  <si>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</si>
  <si>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</si>
  <si>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</si>
  <si>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</si>
  <si>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</si>
  <si>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</si>
  <si>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</si>
  <si>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</si>
  <si>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</si>
  <si>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</si>
  <si>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</si>
  <si>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</si>
  <si>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</si>
  <si>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</si>
  <si>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</si>
  <si>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</si>
  <si>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</si>
  <si>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</si>
  <si>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</si>
  <si>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</si>
  <si>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</si>
  <si>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</si>
  <si>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</si>
  <si>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</si>
  <si>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</si>
  <si>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</si>
  <si>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</si>
  <si>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</si>
  <si>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</si>
  <si>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</si>
  <si>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</si>
  <si>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</si>
  <si>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</si>
  <si>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</si>
  <si>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</si>
  <si>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</si>
  <si>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</si>
  <si>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</si>
  <si>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</si>
  <si>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</si>
  <si>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</si>
  <si>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</si>
  <si>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</si>
  <si>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北海道名寄市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</si>
  <si>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</si>
  <si>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</si>
  <si>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</si>
  <si>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</si>
  <si>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</si>
  <si>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</si>
  <si>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</si>
  <si>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</si>
  <si>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</si>
  <si>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</si>
  <si>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</si>
  <si>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</si>
  <si>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</si>
  <si>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</si>
  <si>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</si>
  <si>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</si>
  <si>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</si>
  <si>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</si>
  <si>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</si>
  <si>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</si>
  <si>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</si>
  <si>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</si>
  <si>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</si>
  <si>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</si>
  <si>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</si>
  <si>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</si>
  <si>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</si>
  <si>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</si>
  <si>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</si>
  <si>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</si>
  <si>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</si>
  <si>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</si>
  <si>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</si>
  <si>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</si>
  <si>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</si>
  <si>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</si>
  <si>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</si>
  <si>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</si>
  <si>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</si>
  <si>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</si>
  <si>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</si>
  <si>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</si>
  <si>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</si>
  <si>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</si>
  <si>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</si>
  <si>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</si>
  <si>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</si>
  <si>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</si>
  <si>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</si>
  <si>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</si>
  <si>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</si>
  <si>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</si>
  <si>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</si>
  <si>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</si>
  <si>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</si>
  <si>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</si>
  <si>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</si>
  <si>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</si>
  <si>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</si>
  <si>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</si>
  <si>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</si>
  <si>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</si>
  <si>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</si>
  <si>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</si>
  <si>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</si>
  <si>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</si>
  <si>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</si>
  <si>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</si>
  <si>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</si>
  <si>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</si>
  <si>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</si>
  <si>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</si>
  <si>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</si>
  <si>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</si>
  <si>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</si>
  <si>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</si>
  <si>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</si>
  <si>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</si>
  <si>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</si>
  <si>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</si>
  <si>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</si>
  <si>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</si>
  <si>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</si>
  <si>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</si>
  <si>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</si>
  <si>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</si>
  <si>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</si>
  <si>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</si>
  <si>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</si>
  <si>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</si>
  <si>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</si>
  <si>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</si>
  <si>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</si>
  <si>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</si>
  <si>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</si>
  <si>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</si>
  <si>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</si>
  <si>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</si>
  <si>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</si>
  <si>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</si>
  <si>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</si>
  <si>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</si>
  <si>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</si>
  <si>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</si>
  <si>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</si>
  <si>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</si>
  <si>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</si>
  <si>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</si>
  <si>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</si>
  <si>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</si>
  <si>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</si>
  <si>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</si>
  <si>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</si>
  <si>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</si>
  <si>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</si>
  <si>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</si>
  <si>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</si>
  <si>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</si>
  <si>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</si>
  <si>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</si>
  <si>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</si>
  <si>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</si>
  <si>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</si>
  <si>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</si>
  <si>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</si>
  <si>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</si>
  <si>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</si>
  <si>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</si>
  <si>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</si>
  <si>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</si>
  <si>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</si>
  <si>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</si>
  <si>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</si>
  <si>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</si>
  <si>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</si>
  <si>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</si>
  <si>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</si>
  <si>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</si>
  <si>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</si>
  <si>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</si>
  <si>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</si>
  <si>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</si>
  <si>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</si>
  <si>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</si>
  <si>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</si>
  <si>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</si>
  <si>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</si>
  <si>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</si>
  <si>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</si>
  <si>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北海道名寄市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</si>
  <si>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</si>
  <si>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</si>
  <si>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</si>
  <si>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</si>
  <si>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</si>
  <si>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</si>
  <si>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</si>
  <si>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</si>
  <si>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</si>
  <si>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</si>
  <si>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</si>
  <si>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</si>
  <si>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</si>
  <si>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</si>
  <si>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</si>
  <si>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</si>
  <si>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</si>
  <si>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</si>
  <si>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</si>
  <si>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</si>
  <si>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</si>
  <si>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</si>
  <si>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</si>
  <si>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</si>
  <si>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</si>
  <si>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</si>
  <si>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</si>
  <si>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</si>
  <si>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</si>
  <si>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</si>
  <si>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</si>
  <si>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</si>
  <si>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</si>
  <si>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国民健康保険特別会計（保険事業勘定）</t>
    <phoneticPr fontId="5"/>
  </si>
  <si>
    <t>国民健康保険特別会計（直診勘定）</t>
    <phoneticPr fontId="5"/>
  </si>
  <si>
    <t>介護保険特別会計（保険事業勘定）</t>
    <phoneticPr fontId="5"/>
  </si>
  <si>
    <t>後期高齢者医療特別会計</t>
    <phoneticPr fontId="5"/>
  </si>
  <si>
    <t>介護保険特別会計（サービス事業勘定）</t>
    <phoneticPr fontId="5"/>
  </si>
  <si>
    <t>水道事業会計</t>
    <phoneticPr fontId="5"/>
  </si>
  <si>
    <t>法適用企業</t>
    <phoneticPr fontId="5"/>
  </si>
  <si>
    <t>病院事業会計</t>
    <phoneticPr fontId="5"/>
  </si>
  <si>
    <t>食肉センター事業特別会計</t>
    <phoneticPr fontId="5"/>
  </si>
  <si>
    <t>法非適用企業</t>
    <phoneticPr fontId="5"/>
  </si>
  <si>
    <t>下水道事業特別会計</t>
    <phoneticPr fontId="5"/>
  </si>
  <si>
    <t>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</si>
  <si>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</si>
  <si>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</si>
  <si>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</si>
  <si>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</si>
  <si>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</si>
  <si>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</si>
  <si>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</si>
  <si>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</si>
  <si>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</si>
  <si>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</si>
  <si>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</si>
  <si>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</si>
  <si>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</si>
  <si>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</si>
  <si>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</si>
  <si>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</si>
  <si>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</si>
  <si>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</si>
  <si>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</si>
  <si>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</si>
  <si>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</si>
  <si>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</si>
  <si>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</si>
  <si>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</si>
  <si>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</si>
  <si>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</si>
  <si>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</si>
  <si>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</si>
  <si>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</si>
  <si>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</si>
  <si>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</si>
  <si>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</si>
  <si>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</si>
  <si>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</si>
  <si>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</si>
  <si>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</si>
  <si>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</si>
  <si>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</si>
  <si>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</si>
  <si>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</si>
  <si>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</si>
  <si>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</si>
  <si>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</si>
  <si>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</si>
  <si>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</si>
  <si>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</si>
  <si>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</si>
  <si>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</si>
  <si>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</si>
  <si>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</si>
  <si>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</si>
  <si>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</si>
  <si>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</si>
  <si>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</si>
  <si>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</si>
  <si>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</si>
  <si>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</si>
  <si>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</si>
  <si>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</si>
  <si>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</si>
  <si>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</si>
  <si>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</si>
  <si>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</si>
  <si>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</si>
  <si>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</si>
  <si>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</si>
  <si>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</si>
  <si>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</si>
  <si>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</si>
  <si>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</si>
  <si>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</si>
  <si>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</si>
  <si>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</si>
  <si>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</si>
  <si>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</si>
  <si>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</si>
  <si>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</si>
  <si>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</si>
  <si>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</si>
  <si>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</si>
  <si>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</si>
  <si>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</si>
  <si>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</si>
  <si>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</si>
  <si>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</si>
  <si>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</si>
  <si>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</si>
  <si>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</si>
  <si>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</si>
  <si>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</si>
  <si>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</si>
  <si>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</si>
  <si>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</si>
  <si>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</si>
  <si>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</si>
  <si>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</si>
  <si>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</si>
  <si>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</si>
  <si>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</si>
  <si>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</si>
  <si>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</si>
  <si>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</si>
  <si>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</si>
  <si>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</si>
  <si>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</si>
  <si>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</si>
  <si>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</si>
  <si>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</si>
  <si>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</si>
  <si>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</si>
  <si>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</si>
  <si>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</si>
  <si>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</si>
  <si>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</si>
  <si>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</si>
  <si>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</si>
  <si>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</si>
  <si>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</si>
  <si>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</si>
  <si>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</si>
  <si>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</si>
  <si>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</si>
  <si>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</si>
  <si>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</si>
  <si>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</si>
  <si>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</si>
  <si>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</si>
  <si>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</si>
  <si>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</si>
  <si>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</si>
  <si>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</si>
  <si>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</si>
  <si>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</si>
  <si>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</si>
  <si>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</si>
  <si>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0.01</t>
  </si>
  <si>
    <t>▲ 1.24</t>
  </si>
  <si>
    <t>病院事業会計</t>
  </si>
  <si>
    <t>水道事業会計</t>
  </si>
  <si>
    <t>一般会計</t>
  </si>
  <si>
    <t>国民健康保険特別会計（保険事業勘定）</t>
  </si>
  <si>
    <t>介護保険特別会計（保険事業勘定）</t>
  </si>
  <si>
    <t>国民健康保険特別会計（直診勘定）</t>
  </si>
  <si>
    <t>後期高齢者医療特別会計</t>
  </si>
  <si>
    <t>介護保険特別会計（サービス事業勘定）</t>
  </si>
  <si>
    <t>その他会計（赤字）</t>
  </si>
  <si>
    <t>その他会計（黒字）</t>
  </si>
  <si>
    <t>-</t>
    <phoneticPr fontId="2"/>
  </si>
  <si>
    <t>-</t>
    <phoneticPr fontId="2"/>
  </si>
  <si>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</si>
  <si>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</si>
  <si>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</si>
  <si>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名寄振興公社</t>
    <rPh sb="0" eb="2">
      <t>ナヨロ</t>
    </rPh>
    <rPh sb="2" eb="4">
      <t>シンコウ</t>
    </rPh>
    <rPh sb="4" eb="6">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</si>
  <si>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</si>
  <si>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</si>
  <si>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</si>
  <si>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</si>
  <si>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</si>
  <si>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</si>
  <si>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</si>
  <si>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</si>
  <si>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</si>
  <si>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</si>
  <si>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</si>
  <si>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将来負担比率、実質公債費比率とも類似団体平均と比べ低い水準にあります。
将来負担比率は、地方債現在高が上昇傾向にあるものの、充当可能基金残高の増などにより、減少傾向にあります。
今後も財政規律を堅持し、適切な水準を維持するよう努めます。</t>
    <phoneticPr fontId="5"/>
  </si>
  <si>
    <t>有形固定資産減価償却率</t>
    <phoneticPr fontId="5"/>
  </si>
  <si>
    <t>類似団体平均と比べ、将来負担比率は低く、有形固定資産減価償却率が高い状況にあります。
平成30年度に策定予定の立地適正化計画、今後策定予定の個別施設計画において、各施設の方向性を定め、適切な施設の維持管理及び更新を行ってまいります。</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</si>
</sst>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0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75208</c:v>
                </c:pt>
                <c:pt idx="1">
                  <c:v>90486</c:v>
                </c:pt>
                <c:pt idx="2">
                  <c:v>153692</c:v>
                </c:pt>
                <c:pt idx="3">
                  <c:v>171658</c:v>
                </c:pt>
                <c:pt idx="4">
                  <c:v>164649</c:v>
                </c:pt>
              </c:numCache>
            </c:numRef>
          </c:val>
        </c:ser>
        <c:marker val="1"/>
        <c:axId val="115795456"/>
        <c:axId val="115797376"/>
      </c:lineChart>
      <c:catAx>
        <c:axId val="1157954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97376"/>
        <c:crosses val="autoZero"/>
        <c:auto val="1"/>
        <c:lblAlgn val="ctr"/>
        <c:lblOffset val="100"/>
        <c:tickLblSkip val="1"/>
        <c:tickMarkSkip val="1"/>
      </c:catAx>
      <c:valAx>
        <c:axId val="115797376"/>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7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954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06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2.77</c:v>
                </c:pt>
                <c:pt idx="1">
                  <c:v>3.49</c:v>
                </c:pt>
                <c:pt idx="2">
                  <c:v>3.3</c:v>
                </c:pt>
                <c:pt idx="3">
                  <c:v>5.04</c:v>
                </c:pt>
                <c:pt idx="4">
                  <c:v>2.76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8.2799999999999994</c:v>
                </c:pt>
                <c:pt idx="1">
                  <c:v>9.19</c:v>
                </c:pt>
                <c:pt idx="2">
                  <c:v>12.3</c:v>
                </c:pt>
                <c:pt idx="3">
                  <c:v>14.81</c:v>
                </c:pt>
                <c:pt idx="4">
                  <c:v>18.3</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71449600"/>
        <c:axId val="7531840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-0.01</c:v>
                </c:pt>
                <c:pt idx="1">
                  <c:v>2.93</c:v>
                </c:pt>
                <c:pt idx="2">
                  <c:v>1.44</c:v>
                </c:pt>
                <c:pt idx="3">
                  <c:v>2.76</c:v>
                </c:pt>
                <c:pt idx="4">
                  <c:v>-1.24</c:v>
                </c:pt>
              </c:numCache>
            </c:numRef>
          </c:val>
          <c:extLst xmlns:c16r2="http://schemas.microsoft.com/office/drawing/2015/06/chart">
            <c:ext xmlns:c16="http://schemas.microsoft.com/office/drawing/2014/chart" uri="{C3380CC4-5D6E-409C-BE32-E72D297353CC}">
              <c16:uniqueId val="{00000002-B231-4F6C-AA70-3B53467C0547}"/>
            </c:ext>
          </c:extLst>
        </c:ser>
        <c:marker val="1"/>
        <c:axId val="71449600"/>
        <c:axId val="75318400"/>
      </c:lineChart>
      <c:catAx>
        <c:axId val="714496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318400"/>
        <c:crosses val="autoZero"/>
        <c:auto val="1"/>
        <c:lblAlgn val="ctr"/>
        <c:lblOffset val="100"/>
        <c:tickLblSkip val="1"/>
        <c:tickMarkSkip val="1"/>
      </c:catAx>
      <c:valAx>
        <c:axId val="753184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4496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9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0.21</c:v>
                </c:pt>
                <c:pt idx="4">
                  <c:v>#N/A</c:v>
                </c:pt>
                <c:pt idx="5">
                  <c:v>0.14000000000000001</c:v>
                </c:pt>
                <c:pt idx="6">
                  <c:v>#N/A</c:v>
                </c:pt>
                <c:pt idx="7">
                  <c:v>0.6</c:v>
                </c:pt>
                <c:pt idx="8">
                  <c:v>#N/A</c:v>
                </c:pt>
                <c:pt idx="9">
                  <c:v>0.37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国民健康保険特別会計（保険事業勘定）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0.95</c:v>
                </c:pt>
                <c:pt idx="4">
                  <c:v>#N/A</c:v>
                </c:pt>
                <c:pt idx="5">
                  <c:v>0.48</c:v>
                </c:pt>
                <c:pt idx="6">
                  <c:v>#N/A</c:v>
                </c:pt>
                <c:pt idx="7">
                  <c:v>0.56999999999999995</c:v>
                </c:pt>
                <c:pt idx="8">
                  <c:v>#N/A</c:v>
                </c:pt>
                <c:pt idx="9">
                  <c:v>0.42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2.76</c:v>
                </c:pt>
                <c:pt idx="2">
                  <c:v>#N/A</c:v>
                </c:pt>
                <c:pt idx="3">
                  <c:v>3.49</c:v>
                </c:pt>
                <c:pt idx="4">
                  <c:v>#N/A</c:v>
                </c:pt>
                <c:pt idx="5">
                  <c:v>3.3</c:v>
                </c:pt>
                <c:pt idx="6">
                  <c:v>#N/A</c:v>
                </c:pt>
                <c:pt idx="7">
                  <c:v>5.03</c:v>
                </c:pt>
                <c:pt idx="8">
                  <c:v>#N/A</c:v>
                </c:pt>
                <c:pt idx="9">
                  <c:v>2.75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3.71</c:v>
                </c:pt>
                <c:pt idx="2">
                  <c:v>#N/A</c:v>
                </c:pt>
                <c:pt idx="3">
                  <c:v>3.36</c:v>
                </c:pt>
                <c:pt idx="4">
                  <c:v>#N/A</c:v>
                </c:pt>
                <c:pt idx="5">
                  <c:v>3.68</c:v>
                </c:pt>
                <c:pt idx="6">
                  <c:v>#N/A</c:v>
                </c:pt>
                <c:pt idx="7">
                  <c:v>3.76</c:v>
                </c:pt>
                <c:pt idx="8">
                  <c:v>#N/A</c:v>
                </c:pt>
                <c:pt idx="9">
                  <c:v>3.57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9.92</c:v>
                </c:pt>
                <c:pt idx="2">
                  <c:v>#N/A</c:v>
                </c:pt>
                <c:pt idx="3">
                  <c:v>9.5</c:v>
                </c:pt>
                <c:pt idx="4">
                  <c:v>#N/A</c:v>
                </c:pt>
                <c:pt idx="5">
                  <c:v>8.92</c:v>
                </c:pt>
                <c:pt idx="6">
                  <c:v>#N/A</c:v>
                </c:pt>
                <c:pt idx="7">
                  <c:v>7.27</c:v>
                </c:pt>
                <c:pt idx="8">
                  <c:v>#N/A</c:v>
                </c:pt>
                <c:pt idx="9">
                  <c:v>7.26</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76491776"/>
        <c:axId val="76620544"/>
      </c:barChart>
      <c:catAx>
        <c:axId val="764917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620544"/>
        <c:crosses val="autoZero"/>
        <c:auto val="1"/>
        <c:lblAlgn val="ctr"/>
        <c:lblOffset val="100"/>
        <c:tickLblSkip val="1"/>
        <c:tickMarkSkip val="1"/>
      </c:catAx>
      <c:valAx>
        <c:axId val="766205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4917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79E-2"/>
          <c:y val="8.7976539589442848E-2"/>
          <c:w val="0.90356317136844"/>
          <c:h val="0.639296187683287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2236</c:v>
                </c:pt>
                <c:pt idx="5">
                  <c:v>2275</c:v>
                </c:pt>
                <c:pt idx="8">
                  <c:v>2399</c:v>
                </c:pt>
                <c:pt idx="11">
                  <c:v>2444</c:v>
                </c:pt>
                <c:pt idx="14">
                  <c:v>2461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29</c:v>
                </c:pt>
                <c:pt idx="6">
                  <c:v>51</c:v>
                </c:pt>
                <c:pt idx="9">
                  <c:v>47</c:v>
                </c:pt>
                <c:pt idx="12">
                  <c:v>42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98</c:v>
                </c:pt>
                <c:pt idx="3">
                  <c:v>95</c:v>
                </c:pt>
                <c:pt idx="6">
                  <c:v>101</c:v>
                </c:pt>
                <c:pt idx="9">
                  <c:v>110</c:v>
                </c:pt>
                <c:pt idx="12">
                  <c:v>111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936</c:v>
                </c:pt>
                <c:pt idx="3">
                  <c:v>854</c:v>
                </c:pt>
                <c:pt idx="6">
                  <c:v>881</c:v>
                </c:pt>
                <c:pt idx="9">
                  <c:v>906</c:v>
                </c:pt>
                <c:pt idx="12">
                  <c:v>888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2384</c:v>
                </c:pt>
                <c:pt idx="3">
                  <c:v>2343</c:v>
                </c:pt>
                <c:pt idx="6">
                  <c:v>2300</c:v>
                </c:pt>
                <c:pt idx="9">
                  <c:v>2228</c:v>
                </c:pt>
                <c:pt idx="12">
                  <c:v>2222</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77450240"/>
        <c:axId val="775957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1221</c:v>
                </c:pt>
                <c:pt idx="2">
                  <c:v>#N/A</c:v>
                </c:pt>
                <c:pt idx="3">
                  <c:v>#N/A</c:v>
                </c:pt>
                <c:pt idx="4">
                  <c:v>1047</c:v>
                </c:pt>
                <c:pt idx="5">
                  <c:v>#N/A</c:v>
                </c:pt>
                <c:pt idx="6">
                  <c:v>#N/A</c:v>
                </c:pt>
                <c:pt idx="7">
                  <c:v>935</c:v>
                </c:pt>
                <c:pt idx="8">
                  <c:v>#N/A</c:v>
                </c:pt>
                <c:pt idx="9">
                  <c:v>#N/A</c:v>
                </c:pt>
                <c:pt idx="10">
                  <c:v>848</c:v>
                </c:pt>
                <c:pt idx="11">
                  <c:v>#N/A</c:v>
                </c:pt>
                <c:pt idx="12">
                  <c:v>#N/A</c:v>
                </c:pt>
                <c:pt idx="13">
                  <c:v>803</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77450240"/>
        <c:axId val="77595776"/>
      </c:lineChart>
      <c:catAx>
        <c:axId val="77450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595776"/>
        <c:crosses val="autoZero"/>
        <c:auto val="1"/>
        <c:lblAlgn val="ctr"/>
        <c:lblOffset val="100"/>
        <c:tickLblSkip val="1"/>
        <c:tickMarkSkip val="1"/>
      </c:catAx>
      <c:valAx>
        <c:axId val="775957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450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29"/>
          <c:h val="0.589182127738551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20215</c:v>
                </c:pt>
                <c:pt idx="5">
                  <c:v>20965</c:v>
                </c:pt>
                <c:pt idx="8">
                  <c:v>21823</c:v>
                </c:pt>
                <c:pt idx="11">
                  <c:v>22511</c:v>
                </c:pt>
                <c:pt idx="14">
                  <c:v>23026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4645</c:v>
                </c:pt>
                <c:pt idx="5">
                  <c:v>4466</c:v>
                </c:pt>
                <c:pt idx="8">
                  <c:v>3524</c:v>
                </c:pt>
                <c:pt idx="11">
                  <c:v>3773</c:v>
                </c:pt>
                <c:pt idx="14">
                  <c:v>3652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5194</c:v>
                </c:pt>
                <c:pt idx="5">
                  <c:v>5588</c:v>
                </c:pt>
                <c:pt idx="8">
                  <c:v>6043</c:v>
                </c:pt>
                <c:pt idx="11">
                  <c:v>6937</c:v>
                </c:pt>
                <c:pt idx="14">
                  <c:v>8203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2833</c:v>
                </c:pt>
                <c:pt idx="3">
                  <c:v>2431</c:v>
                </c:pt>
                <c:pt idx="6">
                  <c:v>1964</c:v>
                </c:pt>
                <c:pt idx="9">
                  <c:v>1767</c:v>
                </c:pt>
                <c:pt idx="12">
                  <c:v>1531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563</c:v>
                </c:pt>
                <c:pt idx="3">
                  <c:v>453</c:v>
                </c:pt>
                <c:pt idx="6">
                  <c:v>344</c:v>
                </c:pt>
                <c:pt idx="9">
                  <c:v>234</c:v>
                </c:pt>
                <c:pt idx="12">
                  <c:v>124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9786</c:v>
                </c:pt>
                <c:pt idx="3">
                  <c:v>10709</c:v>
                </c:pt>
                <c:pt idx="6">
                  <c:v>10058</c:v>
                </c:pt>
                <c:pt idx="9">
                  <c:v>9107</c:v>
                </c:pt>
                <c:pt idx="12">
                  <c:v>8384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505</c:v>
                </c:pt>
                <c:pt idx="3">
                  <c:v>396</c:v>
                </c:pt>
                <c:pt idx="6">
                  <c:v>209</c:v>
                </c:pt>
                <c:pt idx="9">
                  <c:v>125</c:v>
                </c:pt>
                <c:pt idx="12">
                  <c:v>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22543</c:v>
                </c:pt>
                <c:pt idx="3">
                  <c:v>22210</c:v>
                </c:pt>
                <c:pt idx="6">
                  <c:v>23459</c:v>
                </c:pt>
                <c:pt idx="9">
                  <c:v>25565</c:v>
                </c:pt>
                <c:pt idx="12">
                  <c:v>27794</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77792000"/>
        <c:axId val="777939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6196</c:v>
                </c:pt>
                <c:pt idx="2">
                  <c:v>#N/A</c:v>
                </c:pt>
                <c:pt idx="3">
                  <c:v>#N/A</c:v>
                </c:pt>
                <c:pt idx="4">
                  <c:v>5181</c:v>
                </c:pt>
                <c:pt idx="5">
                  <c:v>#N/A</c:v>
                </c:pt>
                <c:pt idx="6">
                  <c:v>#N/A</c:v>
                </c:pt>
                <c:pt idx="7">
                  <c:v>4645</c:v>
                </c:pt>
                <c:pt idx="8">
                  <c:v>#N/A</c:v>
                </c:pt>
                <c:pt idx="9">
                  <c:v>#N/A</c:v>
                </c:pt>
                <c:pt idx="10">
                  <c:v>3579</c:v>
                </c:pt>
                <c:pt idx="11">
                  <c:v>#N/A</c:v>
                </c:pt>
                <c:pt idx="12">
                  <c:v>#N/A</c:v>
                </c:pt>
                <c:pt idx="13">
                  <c:v>3000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77792000"/>
        <c:axId val="77793920"/>
      </c:lineChart>
      <c:catAx>
        <c:axId val="777920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793920"/>
        <c:crosses val="autoZero"/>
        <c:auto val="1"/>
        <c:lblAlgn val="ctr"/>
        <c:lblOffset val="100"/>
        <c:tickLblSkip val="1"/>
        <c:tickMarkSkip val="1"/>
      </c:catAx>
      <c:valAx>
        <c:axId val="777939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9200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55.9</c:v>
                </c:pt>
                <c:pt idx="4">
                  <c:v>56.6</c:v>
                </c:pt>
              </c:numCache>
            </c:numRef>
          </c:xVal>
          <c:yVal>
            <c:numRef>
              <c:f>公会計指標分析・財政指標組合せ分析表!$K$51:$O$51</c:f>
              <c:numCache>
                <c:formatCode>#,##0.0;"▲ "#,##0.0</c:formatCode>
                <c:ptCount val="5"/>
                <c:pt idx="3">
                  <c:v>34.299999999999997</c:v>
                </c:pt>
                <c:pt idx="4">
                  <c:v>28.6</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extLst xmlns:c16r2="http://schemas.microsoft.com/office/drawing/2015/06/chart">
            <c:ext xmlns:c16="http://schemas.microsoft.com/office/drawing/2014/chart" uri="{C3380CC4-5D6E-409C-BE32-E72D297353CC}">
              <c16:uniqueId val="{0000000B-D65D-4AFE-A0C6-16FFB4B1F805}"/>
            </c:ext>
          </c:extLst>
        </c:ser>
        <c:axId val="77697408"/>
        <c:axId val="77699328"/>
      </c:scatterChart>
      <c:valAx>
        <c:axId val="77697408"/>
        <c:scaling>
          <c:orientation val="minMax"/>
          <c:max val="57"/>
          <c:min val="52.6"/>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699328"/>
        <c:crosses val="autoZero"/>
        <c:crossBetween val="midCat"/>
      </c:valAx>
      <c:valAx>
        <c:axId val="77699328"/>
        <c:scaling>
          <c:orientation val="minMax"/>
          <c:max val="64"/>
          <c:min val="2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76974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11.6</c:v>
                </c:pt>
                <c:pt idx="2">
                  <c:v>10.199999999999999</c:v>
                </c:pt>
                <c:pt idx="3">
                  <c:v>9</c:v>
                </c:pt>
                <c:pt idx="4">
                  <c:v>8.1999999999999993</c:v>
                </c:pt>
              </c:numCache>
            </c:numRef>
          </c:xVal>
          <c:yVal>
            <c:numRef>
              <c:f>公会計指標分析・財政指標組合せ分析表!$K$73:$O$73</c:f>
              <c:numCache>
                <c:formatCode>#,##0.0;"▲ "#,##0.0</c:formatCode>
                <c:ptCount val="5"/>
                <c:pt idx="0">
                  <c:v>59.5</c:v>
                </c:pt>
                <c:pt idx="1">
                  <c:v>49.3</c:v>
                </c:pt>
                <c:pt idx="2">
                  <c:v>44.9</c:v>
                </c:pt>
                <c:pt idx="3">
                  <c:v>34.299999999999997</c:v>
                </c:pt>
                <c:pt idx="4">
                  <c:v>28.6</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extLst xmlns:c16r2="http://schemas.microsoft.com/office/drawing/2015/06/chart">
            <c:ext xmlns:c16="http://schemas.microsoft.com/office/drawing/2014/chart" uri="{C3380CC4-5D6E-409C-BE32-E72D297353CC}">
              <c16:uniqueId val="{0000000B-76FE-40FB-9462-AE14C7AF5793}"/>
            </c:ext>
          </c:extLst>
        </c:ser>
        <c:axId val="77975552"/>
        <c:axId val="77977472"/>
      </c:scatterChart>
      <c:valAx>
        <c:axId val="77975552"/>
        <c:scaling>
          <c:orientation val="minMax"/>
          <c:max val="13.6"/>
          <c:min val="7.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977472"/>
        <c:crosses val="autoZero"/>
        <c:crossBetween val="midCat"/>
      </c:valAx>
      <c:valAx>
        <c:axId val="77977472"/>
        <c:scaling>
          <c:orientation val="minMax"/>
          <c:max val="85"/>
          <c:min val="2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797555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北海道名寄市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元利償還金の減少傾向、過疎対策事業債や合併特例債における算入公債費等の増加により、実質公債費比率は減少傾向にあります。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引き続き、事業の厳選、交付税算入のある起債の活用により公債費の適正管理に努めます。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北海道名寄市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学校改築、大学図書館建設といった大型事業が続いたことから地方債現在高は上昇したものの、充当可能基金残高の増加、退職手当負担見込額の減少などにより、将来負担比率の分子については減少傾向にあ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しかしながら、職員構成の変化による退職手当負担見込額の増加、老朽化施設の更新といった懸念事項もあるところです。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引き続き、将来負担率の抑制を図るため、事業の厳選、交付税算入のある起債の活用を図りながら、公債費の適正管理に努めます。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0" y="885825"/>
          <a:ext cx="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0" y="3843592"/>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0" y="3826921"/>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0" y="42354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0" y="4464050"/>
          <a:ext cx="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有形固定資産減価償却率は、類似団体平均より高い状況にあります。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には、まちづくりの基本的な方針である都市計画マスタープランの中間見直し、コンパクトシティを具体的に進めるための立地適正化計画の策定を予定しており、その後は、これら計画に沿った個別施設計画を策定していき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これら計画において各施設の方向性を定め、適切な施設の維持管理及び更新を行ってまいります。</a:t>
          </a:r>
          <a:endParaRPr lang="ja-JP"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0" y="6330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0"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0" y="597111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0"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0" y="561128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0"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0" y="52514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0"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0" y="489161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0"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0" y="453178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0"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0" y="417195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0"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0" y="4171950"/>
          <a:ext cx="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0" y="4747683"/>
          <a:ext cx="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0" y="599270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0" y="474768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0" y="5171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0" y="519345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0" y="53517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113453</xdr:rowOff>
    </xdr:from>
    <xdr:to>
      <xdr:col>3</xdr:col>
      <xdr:colOff>1222375</xdr:colOff>
      <xdr:row>30</xdr:row>
      <xdr:rowOff>43603</xdr:rowOff>
    </xdr:to>
    <xdr:sp macro="" textlink="">
      <xdr:nvSpPr>
        <xdr:cNvPr id="77" name="円/楕円 76"/>
        <xdr:cNvSpPr/>
      </xdr:nvSpPr>
      <xdr:spPr>
        <a:xfrm>
          <a:off x="0" y="508550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136330</xdr:rowOff>
    </xdr:from>
    <xdr:ext cx="405111" cy="259045"/>
    <xdr:sp macro="" textlink="">
      <xdr:nvSpPr>
        <xdr:cNvPr id="78" name="有形固定資産減価償却率該当値テキスト"/>
        <xdr:cNvSpPr txBox="1"/>
      </xdr:nvSpPr>
      <xdr:spPr>
        <a:xfrm>
          <a:off x="0" y="4936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163830</xdr:rowOff>
    </xdr:from>
    <xdr:to>
      <xdr:col>3</xdr:col>
      <xdr:colOff>511175</xdr:colOff>
      <xdr:row>30</xdr:row>
      <xdr:rowOff>93980</xdr:rowOff>
    </xdr:to>
    <xdr:sp macro="" textlink="">
      <xdr:nvSpPr>
        <xdr:cNvPr id="79" name="円/楕円 78"/>
        <xdr:cNvSpPr/>
      </xdr:nvSpPr>
      <xdr:spPr>
        <a:xfrm>
          <a:off x="0" y="51358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164253</xdr:rowOff>
    </xdr:from>
    <xdr:to>
      <xdr:col>3</xdr:col>
      <xdr:colOff>1171575</xdr:colOff>
      <xdr:row>30</xdr:row>
      <xdr:rowOff>43180</xdr:rowOff>
    </xdr:to>
    <xdr:cxnSp macro="">
      <xdr:nvCxnSpPr>
        <xdr:cNvPr id="80" name="直線コネクタ 79"/>
        <xdr:cNvCxnSpPr/>
      </xdr:nvCxnSpPr>
      <xdr:spPr>
        <a:xfrm flipV="1">
          <a:off x="0" y="5136303"/>
          <a:ext cx="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110507</xdr:rowOff>
    </xdr:from>
    <xdr:ext cx="405111" cy="259045"/>
    <xdr:sp macro="" textlink="">
      <xdr:nvSpPr>
        <xdr:cNvPr id="82" name="n_1mainValue有形固定資産減価償却率"/>
        <xdr:cNvSpPr txBox="1"/>
      </xdr:nvSpPr>
      <xdr:spPr>
        <a:xfrm>
          <a:off x="0" y="49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0" y="3843592"/>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0" y="3826921"/>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0" y="42354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0" y="4464050"/>
          <a:ext cx="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0"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0" y="704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0"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0" y="590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0"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0"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0"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0" y="69513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0" y="5791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0" y="61804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0" y="64433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25400</xdr:rowOff>
    </xdr:from>
    <xdr:to>
      <xdr:col>6</xdr:col>
      <xdr:colOff>561975</xdr:colOff>
      <xdr:row>35</xdr:row>
      <xdr:rowOff>127000</xdr:rowOff>
    </xdr:to>
    <xdr:sp macro="" textlink="">
      <xdr:nvSpPr>
        <xdr:cNvPr id="66" name="円/楕円 65"/>
        <xdr:cNvSpPr/>
      </xdr:nvSpPr>
      <xdr:spPr>
        <a:xfrm>
          <a:off x="0" y="60261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48277</xdr:rowOff>
    </xdr:from>
    <xdr:ext cx="405111" cy="259045"/>
    <xdr:sp macro="" textlink="">
      <xdr:nvSpPr>
        <xdr:cNvPr id="67" name="【道路】&#10;有形固定資産減価償却率該当値テキスト"/>
        <xdr:cNvSpPr txBox="1"/>
      </xdr:nvSpPr>
      <xdr:spPr>
        <a:xfrm>
          <a:off x="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139700</xdr:rowOff>
    </xdr:from>
    <xdr:to>
      <xdr:col>5</xdr:col>
      <xdr:colOff>409575</xdr:colOff>
      <xdr:row>36</xdr:row>
      <xdr:rowOff>69850</xdr:rowOff>
    </xdr:to>
    <xdr:sp macro="" textlink="">
      <xdr:nvSpPr>
        <xdr:cNvPr id="68" name="円/楕円 67"/>
        <xdr:cNvSpPr/>
      </xdr:nvSpPr>
      <xdr:spPr>
        <a:xfrm>
          <a:off x="0" y="61404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76200</xdr:rowOff>
    </xdr:from>
    <xdr:to>
      <xdr:col>6</xdr:col>
      <xdr:colOff>511175</xdr:colOff>
      <xdr:row>36</xdr:row>
      <xdr:rowOff>19050</xdr:rowOff>
    </xdr:to>
    <xdr:cxnSp macro="">
      <xdr:nvCxnSpPr>
        <xdr:cNvPr id="69" name="直線コネクタ 68"/>
        <xdr:cNvCxnSpPr/>
      </xdr:nvCxnSpPr>
      <xdr:spPr>
        <a:xfrm flipV="1">
          <a:off x="0" y="6076950"/>
          <a:ext cx="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20972</xdr:rowOff>
    </xdr:from>
    <xdr:ext cx="405111" cy="259045"/>
    <xdr:sp macro="" textlink="">
      <xdr:nvSpPr>
        <xdr:cNvPr id="70" name="n_1aveValue【道路】&#10;有形固定資産減価償却率"/>
        <xdr:cNvSpPr txBox="1"/>
      </xdr:nvSpPr>
      <xdr:spPr>
        <a:xfrm>
          <a:off x="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86377</xdr:rowOff>
    </xdr:from>
    <xdr:ext cx="405111" cy="259045"/>
    <xdr:sp macro="" textlink="">
      <xdr:nvSpPr>
        <xdr:cNvPr id="71" name="n_1mainValue【道路】&#10;有形固定資産減価償却率"/>
        <xdr:cNvSpPr txBox="1"/>
      </xdr:nvSpPr>
      <xdr:spPr>
        <a:xfrm>
          <a:off x="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0"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0"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0"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0"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0"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0" y="697388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0" y="58182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8" name="【道路】&#10;一人当たり延長平均値テキスト"/>
        <xdr:cNvSpPr txBox="1"/>
      </xdr:nvSpPr>
      <xdr:spPr>
        <a:xfrm>
          <a:off x="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0" y="654205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0" y="66197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574</xdr:rowOff>
    </xdr:from>
    <xdr:to>
      <xdr:col>15</xdr:col>
      <xdr:colOff>231775</xdr:colOff>
      <xdr:row>38</xdr:row>
      <xdr:rowOff>102174</xdr:rowOff>
    </xdr:to>
    <xdr:sp macro="" textlink="">
      <xdr:nvSpPr>
        <xdr:cNvPr id="106" name="円/楕円 105"/>
        <xdr:cNvSpPr/>
      </xdr:nvSpPr>
      <xdr:spPr>
        <a:xfrm>
          <a:off x="0" y="651567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23451</xdr:rowOff>
    </xdr:from>
    <xdr:ext cx="534377" cy="259045"/>
    <xdr:sp macro="" textlink="">
      <xdr:nvSpPr>
        <xdr:cNvPr id="107" name="【道路】&#10;一人当たり延長該当値テキスト"/>
        <xdr:cNvSpPr txBox="1"/>
      </xdr:nvSpPr>
      <xdr:spPr>
        <a:xfrm>
          <a:off x="0" y="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7317</xdr:rowOff>
    </xdr:from>
    <xdr:to>
      <xdr:col>14</xdr:col>
      <xdr:colOff>79375</xdr:colOff>
      <xdr:row>38</xdr:row>
      <xdr:rowOff>108917</xdr:rowOff>
    </xdr:to>
    <xdr:sp macro="" textlink="">
      <xdr:nvSpPr>
        <xdr:cNvPr id="108" name="円/楕円 107"/>
        <xdr:cNvSpPr/>
      </xdr:nvSpPr>
      <xdr:spPr>
        <a:xfrm>
          <a:off x="0" y="652241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51374</xdr:rowOff>
    </xdr:from>
    <xdr:to>
      <xdr:col>15</xdr:col>
      <xdr:colOff>180975</xdr:colOff>
      <xdr:row>38</xdr:row>
      <xdr:rowOff>58117</xdr:rowOff>
    </xdr:to>
    <xdr:cxnSp macro="">
      <xdr:nvCxnSpPr>
        <xdr:cNvPr id="109" name="直線コネクタ 108"/>
        <xdr:cNvCxnSpPr/>
      </xdr:nvCxnSpPr>
      <xdr:spPr>
        <a:xfrm flipV="1">
          <a:off x="0" y="6566474"/>
          <a:ext cx="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25933</xdr:rowOff>
    </xdr:from>
    <xdr:ext cx="534377" cy="259045"/>
    <xdr:sp macro="" textlink="">
      <xdr:nvSpPr>
        <xdr:cNvPr id="110" name="n_1aveValue【道路】&#10;一人当たり延長"/>
        <xdr:cNvSpPr txBox="1"/>
      </xdr:nvSpPr>
      <xdr:spPr>
        <a:xfrm>
          <a:off x="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125445</xdr:rowOff>
    </xdr:from>
    <xdr:ext cx="534377" cy="259045"/>
    <xdr:sp macro="" textlink="">
      <xdr:nvSpPr>
        <xdr:cNvPr id="111" name="n_1mainValue【道路】&#10;一人当たり延長"/>
        <xdr:cNvSpPr txBox="1"/>
      </xdr:nvSpPr>
      <xdr:spPr>
        <a:xfrm>
          <a:off x="0" y="62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0"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0" y="108394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0" y="95402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0" y="100647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0" y="100838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48260</xdr:rowOff>
    </xdr:from>
    <xdr:to>
      <xdr:col>6</xdr:col>
      <xdr:colOff>561975</xdr:colOff>
      <xdr:row>57</xdr:row>
      <xdr:rowOff>149860</xdr:rowOff>
    </xdr:to>
    <xdr:sp macro="" textlink="">
      <xdr:nvSpPr>
        <xdr:cNvPr id="149" name="円/楕円 148"/>
        <xdr:cNvSpPr/>
      </xdr:nvSpPr>
      <xdr:spPr>
        <a:xfrm>
          <a:off x="0" y="98209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71137</xdr:rowOff>
    </xdr:from>
    <xdr:ext cx="405111" cy="259045"/>
    <xdr:sp macro="" textlink="">
      <xdr:nvSpPr>
        <xdr:cNvPr id="150" name="【橋りょう・トンネル】&#10;有形固定資産減価償却率該当値テキスト"/>
        <xdr:cNvSpPr txBox="1"/>
      </xdr:nvSpPr>
      <xdr:spPr>
        <a:xfrm>
          <a:off x="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113030</xdr:rowOff>
    </xdr:from>
    <xdr:to>
      <xdr:col>5</xdr:col>
      <xdr:colOff>409575</xdr:colOff>
      <xdr:row>58</xdr:row>
      <xdr:rowOff>43180</xdr:rowOff>
    </xdr:to>
    <xdr:sp macro="" textlink="">
      <xdr:nvSpPr>
        <xdr:cNvPr id="151" name="円/楕円 150"/>
        <xdr:cNvSpPr/>
      </xdr:nvSpPr>
      <xdr:spPr>
        <a:xfrm>
          <a:off x="0" y="98856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99060</xdr:rowOff>
    </xdr:from>
    <xdr:to>
      <xdr:col>6</xdr:col>
      <xdr:colOff>511175</xdr:colOff>
      <xdr:row>57</xdr:row>
      <xdr:rowOff>163830</xdr:rowOff>
    </xdr:to>
    <xdr:cxnSp macro="">
      <xdr:nvCxnSpPr>
        <xdr:cNvPr id="152" name="直線コネクタ 151"/>
        <xdr:cNvCxnSpPr/>
      </xdr:nvCxnSpPr>
      <xdr:spPr>
        <a:xfrm flipV="1">
          <a:off x="0" y="9871710"/>
          <a:ext cx="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60977</xdr:rowOff>
    </xdr:from>
    <xdr:ext cx="405111" cy="259045"/>
    <xdr:sp macro="" textlink="">
      <xdr:nvSpPr>
        <xdr:cNvPr id="153" name="n_1aveValue【橋りょう・トンネル】&#10;有形固定資産減価償却率"/>
        <xdr:cNvSpPr txBox="1"/>
      </xdr:nvSpPr>
      <xdr:spPr>
        <a:xfrm>
          <a:off x="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59707</xdr:rowOff>
    </xdr:from>
    <xdr:ext cx="405111" cy="259045"/>
    <xdr:sp macro="" textlink="">
      <xdr:nvSpPr>
        <xdr:cNvPr id="154" name="n_1mainValue【橋りょう・トンネル】&#10;有形固定資産減価償却率"/>
        <xdr:cNvSpPr txBox="1"/>
      </xdr:nvSpPr>
      <xdr:spPr>
        <a:xfrm>
          <a:off x="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0"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0"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0"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0"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0"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0"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0"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0" y="1103796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0" y="959746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0" y="1044915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0" y="1048425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116912</xdr:rowOff>
    </xdr:from>
    <xdr:to>
      <xdr:col>15</xdr:col>
      <xdr:colOff>231775</xdr:colOff>
      <xdr:row>56</xdr:row>
      <xdr:rowOff>47062</xdr:rowOff>
    </xdr:to>
    <xdr:sp macro="" textlink="">
      <xdr:nvSpPr>
        <xdr:cNvPr id="191" name="円/楕円 190"/>
        <xdr:cNvSpPr/>
      </xdr:nvSpPr>
      <xdr:spPr>
        <a:xfrm>
          <a:off x="0" y="954666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69939</xdr:rowOff>
    </xdr:from>
    <xdr:ext cx="599010" cy="259045"/>
    <xdr:sp macro="" textlink="">
      <xdr:nvSpPr>
        <xdr:cNvPr id="192" name="【橋りょう・トンネル】&#10;一人当たり有形固定資産（償却資産）額該当値テキスト"/>
        <xdr:cNvSpPr txBox="1"/>
      </xdr:nvSpPr>
      <xdr:spPr>
        <a:xfrm>
          <a:off x="0" y="949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761,962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134808</xdr:rowOff>
    </xdr:from>
    <xdr:to>
      <xdr:col>14</xdr:col>
      <xdr:colOff>79375</xdr:colOff>
      <xdr:row>56</xdr:row>
      <xdr:rowOff>64958</xdr:rowOff>
    </xdr:to>
    <xdr:sp macro="" textlink="">
      <xdr:nvSpPr>
        <xdr:cNvPr id="193" name="円/楕円 192"/>
        <xdr:cNvSpPr/>
      </xdr:nvSpPr>
      <xdr:spPr>
        <a:xfrm>
          <a:off x="0" y="956455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167712</xdr:rowOff>
    </xdr:from>
    <xdr:to>
      <xdr:col>15</xdr:col>
      <xdr:colOff>180975</xdr:colOff>
      <xdr:row>56</xdr:row>
      <xdr:rowOff>14158</xdr:rowOff>
    </xdr:to>
    <xdr:cxnSp macro="">
      <xdr:nvCxnSpPr>
        <xdr:cNvPr id="194" name="直線コネクタ 193"/>
        <xdr:cNvCxnSpPr/>
      </xdr:nvCxnSpPr>
      <xdr:spPr>
        <a:xfrm flipV="1">
          <a:off x="0" y="9597462"/>
          <a:ext cx="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118536</xdr:rowOff>
    </xdr:from>
    <xdr:ext cx="599010" cy="259045"/>
    <xdr:sp macro="" textlink="">
      <xdr:nvSpPr>
        <xdr:cNvPr id="195" name="n_1aveValue【橋りょう・トンネル】&#10;一人当たり有形固定資産（償却資産）額"/>
        <xdr:cNvSpPr txBox="1"/>
      </xdr:nvSpPr>
      <xdr:spPr>
        <a:xfrm>
          <a:off x="0"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81485</xdr:rowOff>
    </xdr:from>
    <xdr:ext cx="599010" cy="259045"/>
    <xdr:sp macro="" textlink="">
      <xdr:nvSpPr>
        <xdr:cNvPr id="196" name="n_1mainValue【橋りょう・トンネル】&#10;一人当たり有形固定資産（償却資産）額"/>
        <xdr:cNvSpPr txBox="1"/>
      </xdr:nvSpPr>
      <xdr:spPr>
        <a:xfrm>
          <a:off x="0" y="933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0"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0"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0"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0"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0"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0" y="14732508"/>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0" y="1343863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4" name="【公営住宅】&#10;有形固定資産減価償却率平均値テキスト"/>
        <xdr:cNvSpPr txBox="1"/>
      </xdr:nvSpPr>
      <xdr:spPr>
        <a:xfrm>
          <a:off x="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0" y="142885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0" y="14224508"/>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87885</xdr:rowOff>
    </xdr:from>
    <xdr:to>
      <xdr:col>6</xdr:col>
      <xdr:colOff>561975</xdr:colOff>
      <xdr:row>85</xdr:row>
      <xdr:rowOff>18035</xdr:rowOff>
    </xdr:to>
    <xdr:sp macro="" textlink="">
      <xdr:nvSpPr>
        <xdr:cNvPr id="232" name="円/楕円 231"/>
        <xdr:cNvSpPr/>
      </xdr:nvSpPr>
      <xdr:spPr>
        <a:xfrm>
          <a:off x="0" y="144896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66312</xdr:rowOff>
    </xdr:from>
    <xdr:ext cx="405111" cy="259045"/>
    <xdr:sp macro="" textlink="">
      <xdr:nvSpPr>
        <xdr:cNvPr id="233" name="【公営住宅】&#10;有形固定資産減価償却率該当値テキスト"/>
        <xdr:cNvSpPr txBox="1"/>
      </xdr:nvSpPr>
      <xdr:spPr>
        <a:xfrm>
          <a:off x="0" y="1446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62737</xdr:rowOff>
    </xdr:from>
    <xdr:to>
      <xdr:col>5</xdr:col>
      <xdr:colOff>409575</xdr:colOff>
      <xdr:row>84</xdr:row>
      <xdr:rowOff>164337</xdr:rowOff>
    </xdr:to>
    <xdr:sp macro="" textlink="">
      <xdr:nvSpPr>
        <xdr:cNvPr id="234" name="円/楕円 233"/>
        <xdr:cNvSpPr/>
      </xdr:nvSpPr>
      <xdr:spPr>
        <a:xfrm>
          <a:off x="0" y="1446453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113537</xdr:rowOff>
    </xdr:from>
    <xdr:to>
      <xdr:col>6</xdr:col>
      <xdr:colOff>511175</xdr:colOff>
      <xdr:row>84</xdr:row>
      <xdr:rowOff>138685</xdr:rowOff>
    </xdr:to>
    <xdr:cxnSp macro="">
      <xdr:nvCxnSpPr>
        <xdr:cNvPr id="235" name="直線コネクタ 234"/>
        <xdr:cNvCxnSpPr/>
      </xdr:nvCxnSpPr>
      <xdr:spPr>
        <a:xfrm>
          <a:off x="0" y="14515337"/>
          <a:ext cx="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112285</xdr:rowOff>
    </xdr:from>
    <xdr:ext cx="405111" cy="259045"/>
    <xdr:sp macro="" textlink="">
      <xdr:nvSpPr>
        <xdr:cNvPr id="236" name="n_1aveValue【公営住宅】&#10;有形固定資産減価償却率"/>
        <xdr:cNvSpPr txBox="1"/>
      </xdr:nvSpPr>
      <xdr:spPr>
        <a:xfrm>
          <a:off x="0"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155464</xdr:rowOff>
    </xdr:from>
    <xdr:ext cx="405111" cy="259045"/>
    <xdr:sp macro="" textlink="">
      <xdr:nvSpPr>
        <xdr:cNvPr id="237" name="n_1mainValue【公営住宅】&#10;有形固定資産減価償却率"/>
        <xdr:cNvSpPr txBox="1"/>
      </xdr:nvSpPr>
      <xdr:spPr>
        <a:xfrm>
          <a:off x="0" y="1455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0"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0" y="1466667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0" y="1368049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64" name="【公営住宅】&#10;一人当たり面積平均値テキスト"/>
        <xdr:cNvSpPr txBox="1"/>
      </xdr:nvSpPr>
      <xdr:spPr>
        <a:xfrm>
          <a:off x="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0" y="1429034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0" y="142208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85141</xdr:rowOff>
    </xdr:from>
    <xdr:to>
      <xdr:col>15</xdr:col>
      <xdr:colOff>231775</xdr:colOff>
      <xdr:row>80</xdr:row>
      <xdr:rowOff>15291</xdr:rowOff>
    </xdr:to>
    <xdr:sp macro="" textlink="">
      <xdr:nvSpPr>
        <xdr:cNvPr id="272" name="円/楕円 271"/>
        <xdr:cNvSpPr/>
      </xdr:nvSpPr>
      <xdr:spPr>
        <a:xfrm>
          <a:off x="0" y="1362969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38168</xdr:rowOff>
    </xdr:from>
    <xdr:ext cx="469744" cy="259045"/>
    <xdr:sp macro="" textlink="">
      <xdr:nvSpPr>
        <xdr:cNvPr id="273" name="【公営住宅】&#10;一人当たり面積該当値テキスト"/>
        <xdr:cNvSpPr txBox="1"/>
      </xdr:nvSpPr>
      <xdr:spPr>
        <a:xfrm>
          <a:off x="0" y="1358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115315</xdr:rowOff>
    </xdr:from>
    <xdr:to>
      <xdr:col>14</xdr:col>
      <xdr:colOff>79375</xdr:colOff>
      <xdr:row>78</xdr:row>
      <xdr:rowOff>45465</xdr:rowOff>
    </xdr:to>
    <xdr:sp macro="" textlink="">
      <xdr:nvSpPr>
        <xdr:cNvPr id="274" name="円/楕円 273"/>
        <xdr:cNvSpPr/>
      </xdr:nvSpPr>
      <xdr:spPr>
        <a:xfrm>
          <a:off x="0" y="133169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166115</xdr:rowOff>
    </xdr:from>
    <xdr:to>
      <xdr:col>15</xdr:col>
      <xdr:colOff>180975</xdr:colOff>
      <xdr:row>79</xdr:row>
      <xdr:rowOff>135941</xdr:rowOff>
    </xdr:to>
    <xdr:cxnSp macro="">
      <xdr:nvCxnSpPr>
        <xdr:cNvPr id="275" name="直線コネクタ 274"/>
        <xdr:cNvCxnSpPr/>
      </xdr:nvCxnSpPr>
      <xdr:spPr>
        <a:xfrm>
          <a:off x="0" y="13367765"/>
          <a:ext cx="0" cy="3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83227</xdr:rowOff>
    </xdr:from>
    <xdr:ext cx="469744" cy="259045"/>
    <xdr:sp macro="" textlink="">
      <xdr:nvSpPr>
        <xdr:cNvPr id="276" name="n_1aveValue【公営住宅】&#10;一人当たり面積"/>
        <xdr:cNvSpPr txBox="1"/>
      </xdr:nvSpPr>
      <xdr:spPr>
        <a:xfrm>
          <a:off x="0"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61992</xdr:rowOff>
    </xdr:from>
    <xdr:ext cx="469744" cy="259045"/>
    <xdr:sp macro="" textlink="">
      <xdr:nvSpPr>
        <xdr:cNvPr id="277" name="n_1mainValue【公営住宅】&#10;一人当たり面積"/>
        <xdr:cNvSpPr txBox="1"/>
      </xdr:nvSpPr>
      <xdr:spPr>
        <a:xfrm>
          <a:off x="0" y="1309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0" y="1676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0"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0" y="70180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0" y="5791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23" name="【認定こども園・幼稚園・保育所】&#10;有形固定資産減価償却率平均値テキスト"/>
        <xdr:cNvSpPr txBox="1"/>
      </xdr:nvSpPr>
      <xdr:spPr>
        <a:xfrm>
          <a:off x="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0" y="65481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5" name="フローチャート : 判断 324"/>
        <xdr:cNvSpPr/>
      </xdr:nvSpPr>
      <xdr:spPr>
        <a:xfrm>
          <a:off x="0" y="64071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331" name="円/楕円 330"/>
        <xdr:cNvSpPr/>
      </xdr:nvSpPr>
      <xdr:spPr>
        <a:xfrm>
          <a:off x="0" y="57404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35577</xdr:rowOff>
    </xdr:from>
    <xdr:ext cx="405111" cy="259045"/>
    <xdr:sp macro="" textlink="">
      <xdr:nvSpPr>
        <xdr:cNvPr id="332" name="【認定こども園・幼稚園・保育所】&#10;有形固定資産減価償却率該当値テキスト"/>
        <xdr:cNvSpPr txBox="1"/>
      </xdr:nvSpPr>
      <xdr:spPr>
        <a:xfrm>
          <a:off x="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48260</xdr:rowOff>
    </xdr:from>
    <xdr:to>
      <xdr:col>22</xdr:col>
      <xdr:colOff>415925</xdr:colOff>
      <xdr:row>33</xdr:row>
      <xdr:rowOff>149860</xdr:rowOff>
    </xdr:to>
    <xdr:sp macro="" textlink="">
      <xdr:nvSpPr>
        <xdr:cNvPr id="333" name="円/楕円 332"/>
        <xdr:cNvSpPr/>
      </xdr:nvSpPr>
      <xdr:spPr>
        <a:xfrm>
          <a:off x="0" y="57061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99060</xdr:rowOff>
    </xdr:from>
    <xdr:to>
      <xdr:col>23</xdr:col>
      <xdr:colOff>517525</xdr:colOff>
      <xdr:row>33</xdr:row>
      <xdr:rowOff>133350</xdr:rowOff>
    </xdr:to>
    <xdr:cxnSp macro="">
      <xdr:nvCxnSpPr>
        <xdr:cNvPr id="334" name="直線コネクタ 333"/>
        <xdr:cNvCxnSpPr/>
      </xdr:nvCxnSpPr>
      <xdr:spPr>
        <a:xfrm>
          <a:off x="0" y="5756910"/>
          <a:ext cx="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335" name="n_1aveValue【認定こども園・幼稚園・保育所】&#10;有形固定資産減価償却率"/>
        <xdr:cNvSpPr txBox="1"/>
      </xdr:nvSpPr>
      <xdr:spPr>
        <a:xfrm>
          <a:off x="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166387</xdr:rowOff>
    </xdr:from>
    <xdr:ext cx="405111" cy="259045"/>
    <xdr:sp macro="" textlink="">
      <xdr:nvSpPr>
        <xdr:cNvPr id="336" name="n_1mainValue【認定こども園・幼稚園・保育所】&#10;有形固定資産減価償却率"/>
        <xdr:cNvSpPr txBox="1"/>
      </xdr:nvSpPr>
      <xdr:spPr>
        <a:xfrm>
          <a:off x="0"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0"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0"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0"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0"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0"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0" y="713765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0" y="597865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363" name="【認定こども園・幼稚園・保育所】&#10;一人当たり面積平均値テキスト"/>
        <xdr:cNvSpPr txBox="1"/>
      </xdr:nvSpPr>
      <xdr:spPr>
        <a:xfrm>
          <a:off x="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0" y="672795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5" name="フローチャート : 判断 364"/>
        <xdr:cNvSpPr/>
      </xdr:nvSpPr>
      <xdr:spPr>
        <a:xfrm>
          <a:off x="0" y="67005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100838</xdr:rowOff>
    </xdr:from>
    <xdr:to>
      <xdr:col>32</xdr:col>
      <xdr:colOff>238125</xdr:colOff>
      <xdr:row>41</xdr:row>
      <xdr:rowOff>30988</xdr:rowOff>
    </xdr:to>
    <xdr:sp macro="" textlink="">
      <xdr:nvSpPr>
        <xdr:cNvPr id="371" name="円/楕円 370"/>
        <xdr:cNvSpPr/>
      </xdr:nvSpPr>
      <xdr:spPr>
        <a:xfrm>
          <a:off x="0" y="69588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79265</xdr:rowOff>
    </xdr:from>
    <xdr:ext cx="469744" cy="259045"/>
    <xdr:sp macro="" textlink="">
      <xdr:nvSpPr>
        <xdr:cNvPr id="372" name="【認定こども園・幼稚園・保育所】&#10;一人当たり面積該当値テキスト"/>
        <xdr:cNvSpPr txBox="1"/>
      </xdr:nvSpPr>
      <xdr:spPr>
        <a:xfrm>
          <a:off x="0"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100838</xdr:rowOff>
    </xdr:from>
    <xdr:to>
      <xdr:col>31</xdr:col>
      <xdr:colOff>85725</xdr:colOff>
      <xdr:row>41</xdr:row>
      <xdr:rowOff>30988</xdr:rowOff>
    </xdr:to>
    <xdr:sp macro="" textlink="">
      <xdr:nvSpPr>
        <xdr:cNvPr id="373" name="円/楕円 372"/>
        <xdr:cNvSpPr/>
      </xdr:nvSpPr>
      <xdr:spPr>
        <a:xfrm>
          <a:off x="0" y="695883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151638</xdr:rowOff>
    </xdr:from>
    <xdr:to>
      <xdr:col>32</xdr:col>
      <xdr:colOff>187325</xdr:colOff>
      <xdr:row>40</xdr:row>
      <xdr:rowOff>151638</xdr:rowOff>
    </xdr:to>
    <xdr:cxnSp macro="">
      <xdr:nvCxnSpPr>
        <xdr:cNvPr id="374" name="直線コネクタ 373"/>
        <xdr:cNvCxnSpPr/>
      </xdr:nvCxnSpPr>
      <xdr:spPr>
        <a:xfrm>
          <a:off x="0" y="7009638"/>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132097</xdr:rowOff>
    </xdr:from>
    <xdr:ext cx="469744" cy="259045"/>
    <xdr:sp macro="" textlink="">
      <xdr:nvSpPr>
        <xdr:cNvPr id="375" name="n_1aveValue【認定こども園・幼稚園・保育所】&#10;一人当たり面積"/>
        <xdr:cNvSpPr txBox="1"/>
      </xdr:nvSpPr>
      <xdr:spPr>
        <a:xfrm>
          <a:off x="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22115</xdr:rowOff>
    </xdr:from>
    <xdr:ext cx="469744" cy="259045"/>
    <xdr:sp macro="" textlink="">
      <xdr:nvSpPr>
        <xdr:cNvPr id="376" name="n_1mainValue【認定こども園・幼稚園・保育所】&#10;一人当たり面積"/>
        <xdr:cNvSpPr txBox="1"/>
      </xdr:nvSpPr>
      <xdr:spPr>
        <a:xfrm>
          <a:off x="0"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0" y="1097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0"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0" y="1051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0"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0" y="1005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0"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0" y="960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0"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0"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0" y="107556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0" y="950747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0" y="1010132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6" name="フローチャート : 判断 405"/>
        <xdr:cNvSpPr/>
      </xdr:nvSpPr>
      <xdr:spPr>
        <a:xfrm>
          <a:off x="0" y="1004646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12" name="円/楕円 411"/>
        <xdr:cNvSpPr/>
      </xdr:nvSpPr>
      <xdr:spPr>
        <a:xfrm>
          <a:off x="0" y="1024991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112793</xdr:rowOff>
    </xdr:from>
    <xdr:ext cx="405111" cy="259045"/>
    <xdr:sp macro="" textlink="">
      <xdr:nvSpPr>
        <xdr:cNvPr id="413" name="【学校施設】&#10;有形固定資産減価償却率該当値テキスト"/>
        <xdr:cNvSpPr txBox="1"/>
      </xdr:nvSpPr>
      <xdr:spPr>
        <a:xfrm>
          <a:off x="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129794</xdr:rowOff>
    </xdr:from>
    <xdr:to>
      <xdr:col>22</xdr:col>
      <xdr:colOff>415925</xdr:colOff>
      <xdr:row>59</xdr:row>
      <xdr:rowOff>59944</xdr:rowOff>
    </xdr:to>
    <xdr:sp macro="" textlink="">
      <xdr:nvSpPr>
        <xdr:cNvPr id="414" name="円/楕円 413"/>
        <xdr:cNvSpPr/>
      </xdr:nvSpPr>
      <xdr:spPr>
        <a:xfrm>
          <a:off x="0" y="100738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9144</xdr:rowOff>
    </xdr:from>
    <xdr:to>
      <xdr:col>23</xdr:col>
      <xdr:colOff>517525</xdr:colOff>
      <xdr:row>60</xdr:row>
      <xdr:rowOff>13716</xdr:rowOff>
    </xdr:to>
    <xdr:cxnSp macro="">
      <xdr:nvCxnSpPr>
        <xdr:cNvPr id="415" name="直線コネクタ 414"/>
        <xdr:cNvCxnSpPr/>
      </xdr:nvCxnSpPr>
      <xdr:spPr>
        <a:xfrm>
          <a:off x="0" y="10124694"/>
          <a:ext cx="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49039</xdr:rowOff>
    </xdr:from>
    <xdr:ext cx="405111" cy="259045"/>
    <xdr:sp macro="" textlink="">
      <xdr:nvSpPr>
        <xdr:cNvPr id="416" name="n_1aveValue【学校施設】&#10;有形固定資産減価償却率"/>
        <xdr:cNvSpPr txBox="1"/>
      </xdr:nvSpPr>
      <xdr:spPr>
        <a:xfrm>
          <a:off x="0"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51071</xdr:rowOff>
    </xdr:from>
    <xdr:ext cx="405111" cy="259045"/>
    <xdr:sp macro="" textlink="">
      <xdr:nvSpPr>
        <xdr:cNvPr id="417" name="n_1mainValue【学校施設】&#10;有形固定資産減価償却率"/>
        <xdr:cNvSpPr txBox="1"/>
      </xdr:nvSpPr>
      <xdr:spPr>
        <a:xfrm>
          <a:off x="0"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0"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0"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0" y="107803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0" y="970597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46" name="【学校施設】&#10;一人当たり面積平均値テキスト"/>
        <xdr:cNvSpPr txBox="1"/>
      </xdr:nvSpPr>
      <xdr:spPr>
        <a:xfrm>
          <a:off x="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0" y="105651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48" name="フローチャート : 判断 447"/>
        <xdr:cNvSpPr/>
      </xdr:nvSpPr>
      <xdr:spPr>
        <a:xfrm>
          <a:off x="0" y="105543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141415</xdr:rowOff>
    </xdr:from>
    <xdr:to>
      <xdr:col>32</xdr:col>
      <xdr:colOff>238125</xdr:colOff>
      <xdr:row>60</xdr:row>
      <xdr:rowOff>71565</xdr:rowOff>
    </xdr:to>
    <xdr:sp macro="" textlink="">
      <xdr:nvSpPr>
        <xdr:cNvPr id="454" name="円/楕円 453"/>
        <xdr:cNvSpPr/>
      </xdr:nvSpPr>
      <xdr:spPr>
        <a:xfrm>
          <a:off x="0" y="1025696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164292</xdr:rowOff>
    </xdr:from>
    <xdr:ext cx="469744" cy="259045"/>
    <xdr:sp macro="" textlink="">
      <xdr:nvSpPr>
        <xdr:cNvPr id="455" name="【学校施設】&#10;一人当たり面積該当値テキスト"/>
        <xdr:cNvSpPr txBox="1"/>
      </xdr:nvSpPr>
      <xdr:spPr>
        <a:xfrm>
          <a:off x="0" y="1010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64833</xdr:rowOff>
    </xdr:from>
    <xdr:to>
      <xdr:col>31</xdr:col>
      <xdr:colOff>85725</xdr:colOff>
      <xdr:row>60</xdr:row>
      <xdr:rowOff>166433</xdr:rowOff>
    </xdr:to>
    <xdr:sp macro="" textlink="">
      <xdr:nvSpPr>
        <xdr:cNvPr id="456" name="円/楕円 455"/>
        <xdr:cNvSpPr/>
      </xdr:nvSpPr>
      <xdr:spPr>
        <a:xfrm>
          <a:off x="0" y="10351833"/>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20765</xdr:rowOff>
    </xdr:from>
    <xdr:to>
      <xdr:col>32</xdr:col>
      <xdr:colOff>187325</xdr:colOff>
      <xdr:row>60</xdr:row>
      <xdr:rowOff>115633</xdr:rowOff>
    </xdr:to>
    <xdr:cxnSp macro="">
      <xdr:nvCxnSpPr>
        <xdr:cNvPr id="457" name="直線コネクタ 456"/>
        <xdr:cNvCxnSpPr/>
      </xdr:nvCxnSpPr>
      <xdr:spPr>
        <a:xfrm flipV="1">
          <a:off x="0" y="10307765"/>
          <a:ext cx="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17162</xdr:rowOff>
    </xdr:from>
    <xdr:ext cx="469744" cy="259045"/>
    <xdr:sp macro="" textlink="">
      <xdr:nvSpPr>
        <xdr:cNvPr id="458" name="n_1aveValue【学校施設】&#10;一人当たり面積"/>
        <xdr:cNvSpPr txBox="1"/>
      </xdr:nvSpPr>
      <xdr:spPr>
        <a:xfrm>
          <a:off x="0"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11510</xdr:rowOff>
    </xdr:from>
    <xdr:ext cx="469744" cy="259045"/>
    <xdr:sp macro="" textlink="">
      <xdr:nvSpPr>
        <xdr:cNvPr id="459" name="n_1mainValue【学校施設】&#10;一人当たり面積"/>
        <xdr:cNvSpPr txBox="1"/>
      </xdr:nvSpPr>
      <xdr:spPr>
        <a:xfrm>
          <a:off x="0" y="1012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8" name="テキスト ボックス 467"/>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9" name="直線コネクタ 468"/>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0" name="テキスト ボックス 469"/>
        <xdr:cNvSpPr txBox="1"/>
      </xdr:nvSpPr>
      <xdr:spPr>
        <a:xfrm>
          <a:off x="0"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1" name="直線コネクタ 470"/>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2" name="テキスト ボックス 471"/>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3" name="直線コネクタ 472"/>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4" name="テキスト ボックス 473"/>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5" name="直線コネクタ 474"/>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6" name="テキスト ボックス 475"/>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7" name="直線コネクタ 476"/>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8" name="テキスト ボックス 477"/>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9" name="直線コネクタ 478"/>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0" name="テキスト ボックス 479"/>
        <xdr:cNvSpPr txBox="1"/>
      </xdr:nvSpPr>
      <xdr:spPr>
        <a:xfrm>
          <a:off x="0"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1" name="直線コネクタ 480"/>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2" name="テキスト ボックス 481"/>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3" name="【児童館】&#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84" name="直線コネクタ 483"/>
        <xdr:cNvCxnSpPr/>
      </xdr:nvCxnSpPr>
      <xdr:spPr>
        <a:xfrm flipV="1">
          <a:off x="0"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85" name="【児童館】&#10;有形固定資産減価償却率最小値テキスト"/>
        <xdr:cNvSpPr txBox="1"/>
      </xdr:nvSpPr>
      <xdr:spPr>
        <a:xfrm>
          <a:off x="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86" name="直線コネクタ 485"/>
        <xdr:cNvCxnSpPr/>
      </xdr:nvCxnSpPr>
      <xdr:spPr>
        <a:xfrm>
          <a:off x="0" y="1495234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7" name="【児童館】&#10;有形固定資産減価償却率最大値テキスト"/>
        <xdr:cNvSpPr txBox="1"/>
      </xdr:nvSpPr>
      <xdr:spPr>
        <a:xfrm>
          <a:off x="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8" name="直線コネクタ 487"/>
        <xdr:cNvCxnSpPr/>
      </xdr:nvCxnSpPr>
      <xdr:spPr>
        <a:xfrm>
          <a:off x="0" y="13335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89" name="【児童館】&#10;有形固定資産減価償却率平均値テキスト"/>
        <xdr:cNvSpPr txBox="1"/>
      </xdr:nvSpPr>
      <xdr:spPr>
        <a:xfrm>
          <a:off x="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90" name="フローチャート : 判断 489"/>
        <xdr:cNvSpPr/>
      </xdr:nvSpPr>
      <xdr:spPr>
        <a:xfrm>
          <a:off x="0" y="1412811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91" name="フローチャート : 判断 490"/>
        <xdr:cNvSpPr/>
      </xdr:nvSpPr>
      <xdr:spPr>
        <a:xfrm>
          <a:off x="0" y="142824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2" name="テキスト ボックス 49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29211</xdr:rowOff>
    </xdr:from>
    <xdr:to>
      <xdr:col>23</xdr:col>
      <xdr:colOff>568325</xdr:colOff>
      <xdr:row>78</xdr:row>
      <xdr:rowOff>130811</xdr:rowOff>
    </xdr:to>
    <xdr:sp macro="" textlink="">
      <xdr:nvSpPr>
        <xdr:cNvPr id="497" name="円/楕円 496"/>
        <xdr:cNvSpPr/>
      </xdr:nvSpPr>
      <xdr:spPr>
        <a:xfrm>
          <a:off x="0" y="1340231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115588</xdr:rowOff>
    </xdr:from>
    <xdr:ext cx="405111" cy="259045"/>
    <xdr:sp macro="" textlink="">
      <xdr:nvSpPr>
        <xdr:cNvPr id="498" name="【児童館】&#10;有形固定資産減価償却率該当値テキスト"/>
        <xdr:cNvSpPr txBox="1"/>
      </xdr:nvSpPr>
      <xdr:spPr>
        <a:xfrm>
          <a:off x="0"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111125</xdr:rowOff>
    </xdr:from>
    <xdr:to>
      <xdr:col>22</xdr:col>
      <xdr:colOff>415925</xdr:colOff>
      <xdr:row>79</xdr:row>
      <xdr:rowOff>41275</xdr:rowOff>
    </xdr:to>
    <xdr:sp macro="" textlink="">
      <xdr:nvSpPr>
        <xdr:cNvPr id="499" name="円/楕円 498"/>
        <xdr:cNvSpPr/>
      </xdr:nvSpPr>
      <xdr:spPr>
        <a:xfrm>
          <a:off x="0" y="1348422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80011</xdr:rowOff>
    </xdr:from>
    <xdr:to>
      <xdr:col>23</xdr:col>
      <xdr:colOff>517525</xdr:colOff>
      <xdr:row>78</xdr:row>
      <xdr:rowOff>161925</xdr:rowOff>
    </xdr:to>
    <xdr:cxnSp macro="">
      <xdr:nvCxnSpPr>
        <xdr:cNvPr id="500" name="直線コネクタ 499"/>
        <xdr:cNvCxnSpPr/>
      </xdr:nvCxnSpPr>
      <xdr:spPr>
        <a:xfrm flipV="1">
          <a:off x="0" y="13453111"/>
          <a:ext cx="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144797</xdr:rowOff>
    </xdr:from>
    <xdr:ext cx="405111" cy="259045"/>
    <xdr:sp macro="" textlink="">
      <xdr:nvSpPr>
        <xdr:cNvPr id="501" name="n_1aveValue【児童館】&#10;有形固定資産減価償却率"/>
        <xdr:cNvSpPr txBox="1"/>
      </xdr:nvSpPr>
      <xdr:spPr>
        <a:xfrm>
          <a:off x="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57802</xdr:rowOff>
    </xdr:from>
    <xdr:ext cx="405111" cy="259045"/>
    <xdr:sp macro="" textlink="">
      <xdr:nvSpPr>
        <xdr:cNvPr id="502" name="n_1mainValue【児童館】&#10;有形固定資産減価償却率"/>
        <xdr:cNvSpPr txBox="1"/>
      </xdr:nvSpPr>
      <xdr:spPr>
        <a:xfrm>
          <a:off x="0"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3" name="正方形/長方形 502"/>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4" name="正方形/長方形 503"/>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5" name="正方形/長方形 504"/>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6" name="正方形/長方形 50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7" name="正方形/長方形 50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8" name="正方形/長方形 50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9" name="正方形/長方形 50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0" name="正方形/長方形 509"/>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1" name="テキスト ボックス 510"/>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2" name="直線コネクタ 511"/>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3" name="直線コネクタ 512"/>
        <xdr:cNvCxnSpPr/>
      </xdr:nvCxnSpPr>
      <xdr:spPr>
        <a:xfrm>
          <a:off x="0" y="1478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4" name="テキスト ボックス 513"/>
        <xdr:cNvSpPr txBox="1"/>
      </xdr:nvSpPr>
      <xdr:spPr>
        <a:xfrm>
          <a:off x="0"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5" name="直線コネクタ 514"/>
        <xdr:cNvCxnSpPr/>
      </xdr:nvCxnSpPr>
      <xdr:spPr>
        <a:xfrm>
          <a:off x="0" y="1432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6" name="テキスト ボックス 515"/>
        <xdr:cNvSpPr txBox="1"/>
      </xdr:nvSpPr>
      <xdr:spPr>
        <a:xfrm>
          <a:off x="0"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7" name="直線コネクタ 516"/>
        <xdr:cNvCxnSpPr/>
      </xdr:nvCxnSpPr>
      <xdr:spPr>
        <a:xfrm>
          <a:off x="0" y="1386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8" name="テキスト ボックス 517"/>
        <xdr:cNvSpPr txBox="1"/>
      </xdr:nvSpPr>
      <xdr:spPr>
        <a:xfrm>
          <a:off x="0"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9" name="直線コネクタ 518"/>
        <xdr:cNvCxnSpPr/>
      </xdr:nvCxnSpPr>
      <xdr:spPr>
        <a:xfrm>
          <a:off x="0" y="1341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0" name="テキスト ボックス 519"/>
        <xdr:cNvSpPr txBox="1"/>
      </xdr:nvSpPr>
      <xdr:spPr>
        <a:xfrm>
          <a:off x="0"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1" name="直線コネクタ 520"/>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2" name="テキスト ボックス 521"/>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3" name="【児童館】&#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4" name="直線コネクタ 523"/>
        <xdr:cNvCxnSpPr/>
      </xdr:nvCxnSpPr>
      <xdr:spPr>
        <a:xfrm flipV="1">
          <a:off x="0"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5" name="【児童館】&#10;一人当たり面積最小値テキスト"/>
        <xdr:cNvSpPr txBox="1"/>
      </xdr:nvSpPr>
      <xdr:spPr>
        <a:xfrm>
          <a:off x="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6" name="直線コネクタ 525"/>
        <xdr:cNvCxnSpPr/>
      </xdr:nvCxnSpPr>
      <xdr:spPr>
        <a:xfrm>
          <a:off x="0" y="146685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7" name="【児童館】&#10;一人当たり面積最大値テキスト"/>
        <xdr:cNvSpPr txBox="1"/>
      </xdr:nvSpPr>
      <xdr:spPr>
        <a:xfrm>
          <a:off x="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28" name="直線コネクタ 527"/>
        <xdr:cNvCxnSpPr/>
      </xdr:nvCxnSpPr>
      <xdr:spPr>
        <a:xfrm>
          <a:off x="0" y="134340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29" name="【児童館】&#10;一人当たり面積平均値テキスト"/>
        <xdr:cNvSpPr txBox="1"/>
      </xdr:nvSpPr>
      <xdr:spPr>
        <a:xfrm>
          <a:off x="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0" name="フローチャート : 判断 529"/>
        <xdr:cNvSpPr/>
      </xdr:nvSpPr>
      <xdr:spPr>
        <a:xfrm>
          <a:off x="0" y="142290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31" name="フローチャート : 判断 530"/>
        <xdr:cNvSpPr/>
      </xdr:nvSpPr>
      <xdr:spPr>
        <a:xfrm>
          <a:off x="0" y="14046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2" name="テキスト ボックス 53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3" name="テキスト ボックス 53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4" name="テキスト ボックス 53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5" name="テキスト ボックス 53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6" name="テキスト ボックス 535"/>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10161</xdr:rowOff>
    </xdr:from>
    <xdr:to>
      <xdr:col>32</xdr:col>
      <xdr:colOff>238125</xdr:colOff>
      <xdr:row>78</xdr:row>
      <xdr:rowOff>111761</xdr:rowOff>
    </xdr:to>
    <xdr:sp macro="" textlink="">
      <xdr:nvSpPr>
        <xdr:cNvPr id="537" name="円/楕円 536"/>
        <xdr:cNvSpPr/>
      </xdr:nvSpPr>
      <xdr:spPr>
        <a:xfrm>
          <a:off x="0" y="133832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134638</xdr:rowOff>
    </xdr:from>
    <xdr:ext cx="469744" cy="259045"/>
    <xdr:sp macro="" textlink="">
      <xdr:nvSpPr>
        <xdr:cNvPr id="538" name="【児童館】&#10;一人当たり面積該当値テキスト"/>
        <xdr:cNvSpPr txBox="1"/>
      </xdr:nvSpPr>
      <xdr:spPr>
        <a:xfrm>
          <a:off x="0"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90170</xdr:rowOff>
    </xdr:from>
    <xdr:to>
      <xdr:col>31</xdr:col>
      <xdr:colOff>85725</xdr:colOff>
      <xdr:row>80</xdr:row>
      <xdr:rowOff>20320</xdr:rowOff>
    </xdr:to>
    <xdr:sp macro="" textlink="">
      <xdr:nvSpPr>
        <xdr:cNvPr id="539" name="円/楕円 538"/>
        <xdr:cNvSpPr/>
      </xdr:nvSpPr>
      <xdr:spPr>
        <a:xfrm>
          <a:off x="0" y="136347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60961</xdr:rowOff>
    </xdr:from>
    <xdr:to>
      <xdr:col>32</xdr:col>
      <xdr:colOff>187325</xdr:colOff>
      <xdr:row>79</xdr:row>
      <xdr:rowOff>140970</xdr:rowOff>
    </xdr:to>
    <xdr:cxnSp macro="">
      <xdr:nvCxnSpPr>
        <xdr:cNvPr id="540" name="直線コネクタ 539"/>
        <xdr:cNvCxnSpPr/>
      </xdr:nvCxnSpPr>
      <xdr:spPr>
        <a:xfrm flipV="1">
          <a:off x="0" y="13434061"/>
          <a:ext cx="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80027</xdr:rowOff>
    </xdr:from>
    <xdr:ext cx="469744" cy="259045"/>
    <xdr:sp macro="" textlink="">
      <xdr:nvSpPr>
        <xdr:cNvPr id="541" name="n_1aveValue【児童館】&#10;一人当たり面積"/>
        <xdr:cNvSpPr txBox="1"/>
      </xdr:nvSpPr>
      <xdr:spPr>
        <a:xfrm>
          <a:off x="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36847</xdr:rowOff>
    </xdr:from>
    <xdr:ext cx="469744" cy="259045"/>
    <xdr:sp macro="" textlink="">
      <xdr:nvSpPr>
        <xdr:cNvPr id="542" name="n_1mainValue【児童館】&#10;一人当たり面積"/>
        <xdr:cNvSpPr txBox="1"/>
      </xdr:nvSpPr>
      <xdr:spPr>
        <a:xfrm>
          <a:off x="0"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3" name="正方形/長方形 542"/>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4" name="正方形/長方形 543"/>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5" name="正方形/長方形 544"/>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6" name="正方形/長方形 545"/>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7" name="正方形/長方形 546"/>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8" name="正方形/長方形 547"/>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9" name="正方形/長方形 548"/>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0" name="正方形/長方形 549"/>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1" name="テキスト ボックス 550"/>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2" name="直線コネクタ 551"/>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3" name="テキスト ボックス 552"/>
        <xdr:cNvSpPr txBox="1"/>
      </xdr:nvSpPr>
      <xdr:spPr>
        <a:xfrm>
          <a:off x="0"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4" name="直線コネクタ 553"/>
        <xdr:cNvCxnSpPr/>
      </xdr:nvCxnSpPr>
      <xdr:spPr>
        <a:xfrm>
          <a:off x="0" y="1872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5" name="テキスト ボックス 554"/>
        <xdr:cNvSpPr txBox="1"/>
      </xdr:nvSpPr>
      <xdr:spPr>
        <a:xfrm>
          <a:off x="0"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6" name="直線コネクタ 555"/>
        <xdr:cNvCxnSpPr/>
      </xdr:nvCxnSpPr>
      <xdr:spPr>
        <a:xfrm>
          <a:off x="0" y="1839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7" name="テキスト ボックス 556"/>
        <xdr:cNvSpPr txBox="1"/>
      </xdr:nvSpPr>
      <xdr:spPr>
        <a:xfrm>
          <a:off x="0"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8" name="直線コネクタ 557"/>
        <xdr:cNvCxnSpPr/>
      </xdr:nvCxnSpPr>
      <xdr:spPr>
        <a:xfrm>
          <a:off x="0" y="1807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9" name="テキスト ボックス 558"/>
        <xdr:cNvSpPr txBox="1"/>
      </xdr:nvSpPr>
      <xdr:spPr>
        <a:xfrm>
          <a:off x="0"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0" name="直線コネクタ 559"/>
        <xdr:cNvCxnSpPr/>
      </xdr:nvCxnSpPr>
      <xdr:spPr>
        <a:xfrm>
          <a:off x="0" y="1774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1" name="テキスト ボックス 560"/>
        <xdr:cNvSpPr txBox="1"/>
      </xdr:nvSpPr>
      <xdr:spPr>
        <a:xfrm>
          <a:off x="0"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2" name="直線コネクタ 561"/>
        <xdr:cNvCxnSpPr/>
      </xdr:nvCxnSpPr>
      <xdr:spPr>
        <a:xfrm>
          <a:off x="0" y="1741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3" name="テキスト ボックス 562"/>
        <xdr:cNvSpPr txBox="1"/>
      </xdr:nvSpPr>
      <xdr:spPr>
        <a:xfrm>
          <a:off x="0"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4" name="直線コネクタ 563"/>
        <xdr:cNvCxnSpPr/>
      </xdr:nvCxnSpPr>
      <xdr:spPr>
        <a:xfrm>
          <a:off x="0" y="1709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5" name="テキスト ボックス 564"/>
        <xdr:cNvSpPr txBox="1"/>
      </xdr:nvSpPr>
      <xdr:spPr>
        <a:xfrm>
          <a:off x="0"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公民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9" name="直線コネクタ 568"/>
        <xdr:cNvCxnSpPr/>
      </xdr:nvCxnSpPr>
      <xdr:spPr>
        <a:xfrm flipV="1">
          <a:off x="0"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70" name="【公民館】&#10;有形固定資産減価償却率最小値テキスト"/>
        <xdr:cNvSpPr txBox="1"/>
      </xdr:nvSpPr>
      <xdr:spPr>
        <a:xfrm>
          <a:off x="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1" name="直線コネクタ 570"/>
        <xdr:cNvCxnSpPr/>
      </xdr:nvCxnSpPr>
      <xdr:spPr>
        <a:xfrm>
          <a:off x="0" y="1867444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2" name="【公民館】&#10;有形固定資産減価償却率最大値テキスト"/>
        <xdr:cNvSpPr txBox="1"/>
      </xdr:nvSpPr>
      <xdr:spPr>
        <a:xfrm>
          <a:off x="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3" name="直線コネクタ 572"/>
        <xdr:cNvCxnSpPr/>
      </xdr:nvCxnSpPr>
      <xdr:spPr>
        <a:xfrm>
          <a:off x="0" y="1727345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74" name="【公民館】&#10;有形固定資産減価償却率平均値テキスト"/>
        <xdr:cNvSpPr txBox="1"/>
      </xdr:nvSpPr>
      <xdr:spPr>
        <a:xfrm>
          <a:off x="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5" name="フローチャート : 判断 574"/>
        <xdr:cNvSpPr/>
      </xdr:nvSpPr>
      <xdr:spPr>
        <a:xfrm>
          <a:off x="0" y="1789865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76" name="フローチャート : 判断 575"/>
        <xdr:cNvSpPr/>
      </xdr:nvSpPr>
      <xdr:spPr>
        <a:xfrm>
          <a:off x="0" y="1790518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98879</xdr:rowOff>
    </xdr:from>
    <xdr:to>
      <xdr:col>23</xdr:col>
      <xdr:colOff>568325</xdr:colOff>
      <xdr:row>104</xdr:row>
      <xdr:rowOff>29029</xdr:rowOff>
    </xdr:to>
    <xdr:sp macro="" textlink="">
      <xdr:nvSpPr>
        <xdr:cNvPr id="582" name="円/楕円 581"/>
        <xdr:cNvSpPr/>
      </xdr:nvSpPr>
      <xdr:spPr>
        <a:xfrm>
          <a:off x="0" y="1775822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121756</xdr:rowOff>
    </xdr:from>
    <xdr:ext cx="405111" cy="259045"/>
    <xdr:sp macro="" textlink="">
      <xdr:nvSpPr>
        <xdr:cNvPr id="583" name="【公民館】&#10;有形固定資産減価償却率該当値テキスト"/>
        <xdr:cNvSpPr txBox="1"/>
      </xdr:nvSpPr>
      <xdr:spPr>
        <a:xfrm>
          <a:off x="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13970</xdr:rowOff>
    </xdr:from>
    <xdr:to>
      <xdr:col>22</xdr:col>
      <xdr:colOff>415925</xdr:colOff>
      <xdr:row>105</xdr:row>
      <xdr:rowOff>115570</xdr:rowOff>
    </xdr:to>
    <xdr:sp macro="" textlink="">
      <xdr:nvSpPr>
        <xdr:cNvPr id="584" name="円/楕円 583"/>
        <xdr:cNvSpPr/>
      </xdr:nvSpPr>
      <xdr:spPr>
        <a:xfrm>
          <a:off x="0" y="180162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149679</xdr:rowOff>
    </xdr:from>
    <xdr:to>
      <xdr:col>23</xdr:col>
      <xdr:colOff>517525</xdr:colOff>
      <xdr:row>105</xdr:row>
      <xdr:rowOff>64770</xdr:rowOff>
    </xdr:to>
    <xdr:cxnSp macro="">
      <xdr:nvCxnSpPr>
        <xdr:cNvPr id="585" name="直線コネクタ 584"/>
        <xdr:cNvCxnSpPr/>
      </xdr:nvCxnSpPr>
      <xdr:spPr>
        <a:xfrm flipV="1">
          <a:off x="0" y="17809029"/>
          <a:ext cx="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21063</xdr:rowOff>
    </xdr:from>
    <xdr:ext cx="405111" cy="259045"/>
    <xdr:sp macro="" textlink="">
      <xdr:nvSpPr>
        <xdr:cNvPr id="586" name="n_1aveValue【公民館】&#10;有形固定資産減価償却率"/>
        <xdr:cNvSpPr txBox="1"/>
      </xdr:nvSpPr>
      <xdr:spPr>
        <a:xfrm>
          <a:off x="0"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106697</xdr:rowOff>
    </xdr:from>
    <xdr:ext cx="405111" cy="259045"/>
    <xdr:sp macro="" textlink="">
      <xdr:nvSpPr>
        <xdr:cNvPr id="587" name="n_1mainValue【公民館】&#10;有形固定資産減価償却率"/>
        <xdr:cNvSpPr txBox="1"/>
      </xdr:nvSpPr>
      <xdr:spPr>
        <a:xfrm>
          <a:off x="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8" name="直線コネクタ 597"/>
        <xdr:cNvCxnSpPr/>
      </xdr:nvCxnSpPr>
      <xdr:spPr>
        <a:xfrm>
          <a:off x="0" y="1859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9" name="テキスト ボックス 598"/>
        <xdr:cNvSpPr txBox="1"/>
      </xdr:nvSpPr>
      <xdr:spPr>
        <a:xfrm>
          <a:off x="0"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0" name="直線コネクタ 599"/>
        <xdr:cNvCxnSpPr/>
      </xdr:nvCxnSpPr>
      <xdr:spPr>
        <a:xfrm>
          <a:off x="0" y="1813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1" name="テキスト ボックス 600"/>
        <xdr:cNvSpPr txBox="1"/>
      </xdr:nvSpPr>
      <xdr:spPr>
        <a:xfrm>
          <a:off x="0"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2" name="直線コネクタ 601"/>
        <xdr:cNvCxnSpPr/>
      </xdr:nvCxnSpPr>
      <xdr:spPr>
        <a:xfrm>
          <a:off x="0" y="1767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3" name="テキスト ボックス 602"/>
        <xdr:cNvSpPr txBox="1"/>
      </xdr:nvSpPr>
      <xdr:spPr>
        <a:xfrm>
          <a:off x="0"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4" name="直線コネクタ 603"/>
        <xdr:cNvCxnSpPr/>
      </xdr:nvCxnSpPr>
      <xdr:spPr>
        <a:xfrm>
          <a:off x="0" y="1722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5" name="テキスト ボックス 604"/>
        <xdr:cNvSpPr txBox="1"/>
      </xdr:nvSpPr>
      <xdr:spPr>
        <a:xfrm>
          <a:off x="0"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9" name="直線コネクタ 608"/>
        <xdr:cNvCxnSpPr/>
      </xdr:nvCxnSpPr>
      <xdr:spPr>
        <a:xfrm flipV="1">
          <a:off x="0"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10" name="【公民館】&#10;一人当たり面積最小値テキスト"/>
        <xdr:cNvSpPr txBox="1"/>
      </xdr:nvSpPr>
      <xdr:spPr>
        <a:xfrm>
          <a:off x="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1" name="直線コネクタ 610"/>
        <xdr:cNvCxnSpPr/>
      </xdr:nvCxnSpPr>
      <xdr:spPr>
        <a:xfrm>
          <a:off x="0" y="185356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2" name="【公民館】&#10;一人当たり面積最大値テキスト"/>
        <xdr:cNvSpPr txBox="1"/>
      </xdr:nvSpPr>
      <xdr:spPr>
        <a:xfrm>
          <a:off x="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3" name="直線コネクタ 612"/>
        <xdr:cNvCxnSpPr/>
      </xdr:nvCxnSpPr>
      <xdr:spPr>
        <a:xfrm>
          <a:off x="0" y="172897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14" name="【公民館】&#10;一人当たり面積平均値テキスト"/>
        <xdr:cNvSpPr txBox="1"/>
      </xdr:nvSpPr>
      <xdr:spPr>
        <a:xfrm>
          <a:off x="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5" name="フローチャート : 判断 614"/>
        <xdr:cNvSpPr/>
      </xdr:nvSpPr>
      <xdr:spPr>
        <a:xfrm>
          <a:off x="0" y="1806651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16" name="フローチャート : 判断 615"/>
        <xdr:cNvSpPr/>
      </xdr:nvSpPr>
      <xdr:spPr>
        <a:xfrm>
          <a:off x="0" y="180985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98552</xdr:rowOff>
    </xdr:from>
    <xdr:to>
      <xdr:col>32</xdr:col>
      <xdr:colOff>238125</xdr:colOff>
      <xdr:row>102</xdr:row>
      <xdr:rowOff>28702</xdr:rowOff>
    </xdr:to>
    <xdr:sp macro="" textlink="">
      <xdr:nvSpPr>
        <xdr:cNvPr id="622" name="円/楕円 621"/>
        <xdr:cNvSpPr/>
      </xdr:nvSpPr>
      <xdr:spPr>
        <a:xfrm>
          <a:off x="0" y="1741500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121429</xdr:rowOff>
    </xdr:from>
    <xdr:ext cx="469744" cy="259045"/>
    <xdr:sp macro="" textlink="">
      <xdr:nvSpPr>
        <xdr:cNvPr id="623" name="【公民館】&#10;一人当たり面積該当値テキスト"/>
        <xdr:cNvSpPr txBox="1"/>
      </xdr:nvSpPr>
      <xdr:spPr>
        <a:xfrm>
          <a:off x="0" y="1726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73406</xdr:rowOff>
    </xdr:from>
    <xdr:to>
      <xdr:col>31</xdr:col>
      <xdr:colOff>85725</xdr:colOff>
      <xdr:row>103</xdr:row>
      <xdr:rowOff>3556</xdr:rowOff>
    </xdr:to>
    <xdr:sp macro="" textlink="">
      <xdr:nvSpPr>
        <xdr:cNvPr id="624" name="円/楕円 623"/>
        <xdr:cNvSpPr/>
      </xdr:nvSpPr>
      <xdr:spPr>
        <a:xfrm>
          <a:off x="0" y="1756130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149352</xdr:rowOff>
    </xdr:from>
    <xdr:to>
      <xdr:col>32</xdr:col>
      <xdr:colOff>187325</xdr:colOff>
      <xdr:row>102</xdr:row>
      <xdr:rowOff>124206</xdr:rowOff>
    </xdr:to>
    <xdr:cxnSp macro="">
      <xdr:nvCxnSpPr>
        <xdr:cNvPr id="625" name="直線コネクタ 624"/>
        <xdr:cNvCxnSpPr/>
      </xdr:nvCxnSpPr>
      <xdr:spPr>
        <a:xfrm flipV="1">
          <a:off x="0" y="17465802"/>
          <a:ext cx="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17542</xdr:rowOff>
    </xdr:from>
    <xdr:ext cx="469744" cy="259045"/>
    <xdr:sp macro="" textlink="">
      <xdr:nvSpPr>
        <xdr:cNvPr id="626" name="n_1aveValue【公民館】&#10;一人当たり面積"/>
        <xdr:cNvSpPr txBox="1"/>
      </xdr:nvSpPr>
      <xdr:spPr>
        <a:xfrm>
          <a:off x="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20083</xdr:rowOff>
    </xdr:from>
    <xdr:ext cx="469744" cy="259045"/>
    <xdr:sp macro="" textlink="">
      <xdr:nvSpPr>
        <xdr:cNvPr id="627" name="n_1mainValue【公民館】&#10;一人当たり面積"/>
        <xdr:cNvSpPr txBox="1"/>
      </xdr:nvSpPr>
      <xdr:spPr>
        <a:xfrm>
          <a:off x="0" y="1733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0" y="19748500"/>
          <a:ext cx="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類似団体と比較して、有形固定資産減価償却率が特に高くなっている施設は、保育所、児童館です。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これら施設は建築から</a:t>
          </a:r>
          <a:r>
            <a:rPr kumimoji="1" lang="en-US" altLang="ja-JP" sz="1100">
              <a:solidFill>
                <a:schemeClr val="dk1"/>
              </a:solidFill>
              <a:latin typeface="+mn-lt"/>
              <a:ea typeface="+mn-ea"/>
              <a:cs typeface="+mn-cs"/>
            </a:rPr>
            <a:t>40</a:t>
          </a:r>
          <a:r>
            <a:rPr kumimoji="1" lang="ja-JP" altLang="ja-JP" sz="1100">
              <a:solidFill>
                <a:schemeClr val="dk1"/>
              </a:solidFill>
              <a:latin typeface="+mn-lt"/>
              <a:ea typeface="+mn-ea"/>
              <a:cs typeface="+mn-cs"/>
            </a:rPr>
            <a:t>年以上経過しているものもあり、老朽化が進んでいる状況であります。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今後、策定する個別施設計画では、これら施設の適切な規模、他施設との集約化の可否等、方向性を定め、適切な維持管理及び更新を行ってまいります。</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0" y="889000"/>
          <a:ext cx="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0" y="95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0" y="12192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0" y="15494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0" y="1041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0" y="990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0" y="1257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0" y="1524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0" y="1905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0" y="729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0"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0" y="696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0"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0" y="664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0"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0" y="631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0"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0" y="598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0"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0" y="566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0"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0"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0" y="70942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0" y="566873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0" y="64947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0" y="656009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59690</xdr:rowOff>
    </xdr:from>
    <xdr:to>
      <xdr:col>6</xdr:col>
      <xdr:colOff>561975</xdr:colOff>
      <xdr:row>33</xdr:row>
      <xdr:rowOff>161290</xdr:rowOff>
    </xdr:to>
    <xdr:sp macro="" textlink="">
      <xdr:nvSpPr>
        <xdr:cNvPr id="71" name="円/楕円 70"/>
        <xdr:cNvSpPr/>
      </xdr:nvSpPr>
      <xdr:spPr>
        <a:xfrm>
          <a:off x="0" y="57175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146067</xdr:rowOff>
    </xdr:from>
    <xdr:ext cx="405111" cy="259045"/>
    <xdr:sp macro="" textlink="">
      <xdr:nvSpPr>
        <xdr:cNvPr id="72" name="【図書館】&#10;有形固定資産減価償却率該当値テキスト"/>
        <xdr:cNvSpPr txBox="1"/>
      </xdr:nvSpPr>
      <xdr:spPr>
        <a:xfrm>
          <a:off x="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92347</xdr:rowOff>
    </xdr:from>
    <xdr:to>
      <xdr:col>5</xdr:col>
      <xdr:colOff>409575</xdr:colOff>
      <xdr:row>34</xdr:row>
      <xdr:rowOff>22497</xdr:rowOff>
    </xdr:to>
    <xdr:sp macro="" textlink="">
      <xdr:nvSpPr>
        <xdr:cNvPr id="73" name="円/楕円 72"/>
        <xdr:cNvSpPr/>
      </xdr:nvSpPr>
      <xdr:spPr>
        <a:xfrm>
          <a:off x="0" y="575019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110490</xdr:rowOff>
    </xdr:from>
    <xdr:to>
      <xdr:col>6</xdr:col>
      <xdr:colOff>511175</xdr:colOff>
      <xdr:row>33</xdr:row>
      <xdr:rowOff>143147</xdr:rowOff>
    </xdr:to>
    <xdr:cxnSp macro="">
      <xdr:nvCxnSpPr>
        <xdr:cNvPr id="74" name="直線コネクタ 73"/>
        <xdr:cNvCxnSpPr/>
      </xdr:nvCxnSpPr>
      <xdr:spPr>
        <a:xfrm flipV="1">
          <a:off x="0" y="5768340"/>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39024</xdr:rowOff>
    </xdr:from>
    <xdr:ext cx="405111" cy="259045"/>
    <xdr:sp macro="" textlink="">
      <xdr:nvSpPr>
        <xdr:cNvPr id="76" name="n_1mainValue【図書館】&#10;有形固定資産減価償却率"/>
        <xdr:cNvSpPr txBox="1"/>
      </xdr:nvSpPr>
      <xdr:spPr>
        <a:xfrm>
          <a:off x="0" y="552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0"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0"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0"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0"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0"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0"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0" y="73152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0" y="5638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6" name="【図書館】&#10;一人当たり面積平均値テキスト"/>
        <xdr:cNvSpPr txBox="1"/>
      </xdr:nvSpPr>
      <xdr:spPr>
        <a:xfrm>
          <a:off x="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0" y="65595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0" y="6464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44450</xdr:rowOff>
    </xdr:from>
    <xdr:to>
      <xdr:col>15</xdr:col>
      <xdr:colOff>231775</xdr:colOff>
      <xdr:row>37</xdr:row>
      <xdr:rowOff>146050</xdr:rowOff>
    </xdr:to>
    <xdr:sp macro="" textlink="">
      <xdr:nvSpPr>
        <xdr:cNvPr id="114" name="円/楕円 113"/>
        <xdr:cNvSpPr/>
      </xdr:nvSpPr>
      <xdr:spPr>
        <a:xfrm>
          <a:off x="0" y="63881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67327</xdr:rowOff>
    </xdr:from>
    <xdr:ext cx="469744" cy="259045"/>
    <xdr:sp macro="" textlink="">
      <xdr:nvSpPr>
        <xdr:cNvPr id="115" name="【図書館】&#10;一人当たり面積該当値テキスト"/>
        <xdr:cNvSpPr txBox="1"/>
      </xdr:nvSpPr>
      <xdr:spPr>
        <a:xfrm>
          <a:off x="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44450</xdr:rowOff>
    </xdr:from>
    <xdr:to>
      <xdr:col>14</xdr:col>
      <xdr:colOff>79375</xdr:colOff>
      <xdr:row>37</xdr:row>
      <xdr:rowOff>146050</xdr:rowOff>
    </xdr:to>
    <xdr:sp macro="" textlink="">
      <xdr:nvSpPr>
        <xdr:cNvPr id="116" name="円/楕円 115"/>
        <xdr:cNvSpPr/>
      </xdr:nvSpPr>
      <xdr:spPr>
        <a:xfrm>
          <a:off x="0" y="63881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95250</xdr:rowOff>
    </xdr:from>
    <xdr:to>
      <xdr:col>15</xdr:col>
      <xdr:colOff>180975</xdr:colOff>
      <xdr:row>37</xdr:row>
      <xdr:rowOff>95250</xdr:rowOff>
    </xdr:to>
    <xdr:cxnSp macro="">
      <xdr:nvCxnSpPr>
        <xdr:cNvPr id="117" name="直線コネクタ 116"/>
        <xdr:cNvCxnSpPr/>
      </xdr:nvCxnSpPr>
      <xdr:spPr>
        <a:xfrm>
          <a:off x="0" y="64389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8" name="n_1aveValue【図書館】&#10;一人当たり面積"/>
        <xdr:cNvSpPr txBox="1"/>
      </xdr:nvSpPr>
      <xdr:spPr>
        <a:xfrm>
          <a:off x="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162577</xdr:rowOff>
    </xdr:from>
    <xdr:ext cx="469744" cy="259045"/>
    <xdr:sp macro="" textlink="">
      <xdr:nvSpPr>
        <xdr:cNvPr id="119" name="n_1mainValue【図書館】&#10;一人当たり面積"/>
        <xdr:cNvSpPr txBox="1"/>
      </xdr:nvSpPr>
      <xdr:spPr>
        <a:xfrm>
          <a:off x="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0"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0"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0" y="1087183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0" y="95516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9" name="【体育館・プール】&#10;有形固定資産減価償却率平均値テキスト"/>
        <xdr:cNvSpPr txBox="1"/>
      </xdr:nvSpPr>
      <xdr:spPr>
        <a:xfrm>
          <a:off x="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0" y="1032573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0" y="103085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80645</xdr:rowOff>
    </xdr:from>
    <xdr:to>
      <xdr:col>6</xdr:col>
      <xdr:colOff>561975</xdr:colOff>
      <xdr:row>60</xdr:row>
      <xdr:rowOff>10795</xdr:rowOff>
    </xdr:to>
    <xdr:sp macro="" textlink="">
      <xdr:nvSpPr>
        <xdr:cNvPr id="157" name="円/楕円 156"/>
        <xdr:cNvSpPr/>
      </xdr:nvSpPr>
      <xdr:spPr>
        <a:xfrm>
          <a:off x="0" y="101961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103522</xdr:rowOff>
    </xdr:from>
    <xdr:ext cx="405111" cy="259045"/>
    <xdr:sp macro="" textlink="">
      <xdr:nvSpPr>
        <xdr:cNvPr id="158" name="【体育館・プール】&#10;有形固定資産減価償却率該当値テキスト"/>
        <xdr:cNvSpPr txBox="1"/>
      </xdr:nvSpPr>
      <xdr:spPr>
        <a:xfrm>
          <a:off x="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118745</xdr:rowOff>
    </xdr:from>
    <xdr:to>
      <xdr:col>5</xdr:col>
      <xdr:colOff>409575</xdr:colOff>
      <xdr:row>60</xdr:row>
      <xdr:rowOff>48895</xdr:rowOff>
    </xdr:to>
    <xdr:sp macro="" textlink="">
      <xdr:nvSpPr>
        <xdr:cNvPr id="159" name="円/楕円 158"/>
        <xdr:cNvSpPr/>
      </xdr:nvSpPr>
      <xdr:spPr>
        <a:xfrm>
          <a:off x="0" y="1023429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131445</xdr:rowOff>
    </xdr:from>
    <xdr:to>
      <xdr:col>6</xdr:col>
      <xdr:colOff>511175</xdr:colOff>
      <xdr:row>59</xdr:row>
      <xdr:rowOff>169545</xdr:rowOff>
    </xdr:to>
    <xdr:cxnSp macro="">
      <xdr:nvCxnSpPr>
        <xdr:cNvPr id="160" name="直線コネクタ 159"/>
        <xdr:cNvCxnSpPr/>
      </xdr:nvCxnSpPr>
      <xdr:spPr>
        <a:xfrm flipV="1">
          <a:off x="0" y="10246995"/>
          <a:ext cx="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114317</xdr:rowOff>
    </xdr:from>
    <xdr:ext cx="405111" cy="259045"/>
    <xdr:sp macro="" textlink="">
      <xdr:nvSpPr>
        <xdr:cNvPr id="161" name="n_1aveValue【体育館・プール】&#10;有形固定資産減価償却率"/>
        <xdr:cNvSpPr txBox="1"/>
      </xdr:nvSpPr>
      <xdr:spPr>
        <a:xfrm>
          <a:off x="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65422</xdr:rowOff>
    </xdr:from>
    <xdr:ext cx="405111" cy="259045"/>
    <xdr:sp macro="" textlink="">
      <xdr:nvSpPr>
        <xdr:cNvPr id="162" name="n_1mainValue【体育館・プール】&#10;有形固定資産減価償却率"/>
        <xdr:cNvSpPr txBox="1"/>
      </xdr:nvSpPr>
      <xdr:spPr>
        <a:xfrm>
          <a:off x="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0"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0"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0"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0"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0"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0"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0" y="10972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0" y="97135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1" name="【体育館・プール】&#10;一人当たり面積平均値テキスト"/>
        <xdr:cNvSpPr txBox="1"/>
      </xdr:nvSpPr>
      <xdr:spPr>
        <a:xfrm>
          <a:off x="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0" y="1047051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0" y="1049909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99" name="円/楕円 198"/>
        <xdr:cNvSpPr/>
      </xdr:nvSpPr>
      <xdr:spPr>
        <a:xfrm>
          <a:off x="0" y="102171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124477</xdr:rowOff>
    </xdr:from>
    <xdr:ext cx="469744" cy="259045"/>
    <xdr:sp macro="" textlink="">
      <xdr:nvSpPr>
        <xdr:cNvPr id="200" name="【体育館・プール】&#10;一人当たり面積該当値テキスト"/>
        <xdr:cNvSpPr txBox="1"/>
      </xdr:nvSpPr>
      <xdr:spPr>
        <a:xfrm>
          <a:off x="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113030</xdr:rowOff>
    </xdr:from>
    <xdr:to>
      <xdr:col>14</xdr:col>
      <xdr:colOff>79375</xdr:colOff>
      <xdr:row>60</xdr:row>
      <xdr:rowOff>43180</xdr:rowOff>
    </xdr:to>
    <xdr:sp macro="" textlink="">
      <xdr:nvSpPr>
        <xdr:cNvPr id="201" name="円/楕円 200"/>
        <xdr:cNvSpPr/>
      </xdr:nvSpPr>
      <xdr:spPr>
        <a:xfrm>
          <a:off x="0" y="102285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152400</xdr:rowOff>
    </xdr:from>
    <xdr:to>
      <xdr:col>15</xdr:col>
      <xdr:colOff>180975</xdr:colOff>
      <xdr:row>59</xdr:row>
      <xdr:rowOff>163830</xdr:rowOff>
    </xdr:to>
    <xdr:cxnSp macro="">
      <xdr:nvCxnSpPr>
        <xdr:cNvPr id="202" name="直線コネクタ 201"/>
        <xdr:cNvCxnSpPr/>
      </xdr:nvCxnSpPr>
      <xdr:spPr>
        <a:xfrm flipV="1">
          <a:off x="0" y="10267950"/>
          <a:ext cx="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133367</xdr:rowOff>
    </xdr:from>
    <xdr:ext cx="469744" cy="259045"/>
    <xdr:sp macro="" textlink="">
      <xdr:nvSpPr>
        <xdr:cNvPr id="203" name="n_1aveValue【体育館・プール】&#10;一人当たり面積"/>
        <xdr:cNvSpPr txBox="1"/>
      </xdr:nvSpPr>
      <xdr:spPr>
        <a:xfrm>
          <a:off x="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59707</xdr:rowOff>
    </xdr:from>
    <xdr:ext cx="469744" cy="259045"/>
    <xdr:sp macro="" textlink="">
      <xdr:nvSpPr>
        <xdr:cNvPr id="204" name="n_1mainValue【体育館・プール】&#10;一人当たり面積"/>
        <xdr:cNvSpPr txBox="1"/>
      </xdr:nvSpPr>
      <xdr:spPr>
        <a:xfrm>
          <a:off x="0"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0"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0" y="1485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0"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0" y="1447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0"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0" y="1409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0"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0" y="1371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0"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0" y="1333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0"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0"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0"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0" y="148056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0" y="132397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34" name="【福祉施設】&#10;有形固定資産減価償却率平均値テキスト"/>
        <xdr:cNvSpPr txBox="1"/>
      </xdr:nvSpPr>
      <xdr:spPr>
        <a:xfrm>
          <a:off x="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0" y="143090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0" y="1425956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139700</xdr:rowOff>
    </xdr:from>
    <xdr:to>
      <xdr:col>6</xdr:col>
      <xdr:colOff>561975</xdr:colOff>
      <xdr:row>83</xdr:row>
      <xdr:rowOff>69850</xdr:rowOff>
    </xdr:to>
    <xdr:sp macro="" textlink="">
      <xdr:nvSpPr>
        <xdr:cNvPr id="242" name="円/楕円 241"/>
        <xdr:cNvSpPr/>
      </xdr:nvSpPr>
      <xdr:spPr>
        <a:xfrm>
          <a:off x="0" y="14198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162577</xdr:rowOff>
    </xdr:from>
    <xdr:ext cx="405111" cy="259045"/>
    <xdr:sp macro="" textlink="">
      <xdr:nvSpPr>
        <xdr:cNvPr id="243" name="【福祉施設】&#10;有形固定資産減価償却率該当値テキスト"/>
        <xdr:cNvSpPr txBox="1"/>
      </xdr:nvSpPr>
      <xdr:spPr>
        <a:xfrm>
          <a:off x="0"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151130</xdr:rowOff>
    </xdr:from>
    <xdr:to>
      <xdr:col>5</xdr:col>
      <xdr:colOff>409575</xdr:colOff>
      <xdr:row>83</xdr:row>
      <xdr:rowOff>81280</xdr:rowOff>
    </xdr:to>
    <xdr:sp macro="" textlink="">
      <xdr:nvSpPr>
        <xdr:cNvPr id="244" name="円/楕円 243"/>
        <xdr:cNvSpPr/>
      </xdr:nvSpPr>
      <xdr:spPr>
        <a:xfrm>
          <a:off x="0" y="142100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19050</xdr:rowOff>
    </xdr:from>
    <xdr:to>
      <xdr:col>6</xdr:col>
      <xdr:colOff>511175</xdr:colOff>
      <xdr:row>83</xdr:row>
      <xdr:rowOff>30480</xdr:rowOff>
    </xdr:to>
    <xdr:cxnSp macro="">
      <xdr:nvCxnSpPr>
        <xdr:cNvPr id="245" name="直線コネクタ 244"/>
        <xdr:cNvCxnSpPr/>
      </xdr:nvCxnSpPr>
      <xdr:spPr>
        <a:xfrm flipV="1">
          <a:off x="0" y="14249400"/>
          <a:ext cx="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121938</xdr:rowOff>
    </xdr:from>
    <xdr:ext cx="405111" cy="259045"/>
    <xdr:sp macro="" textlink="">
      <xdr:nvSpPr>
        <xdr:cNvPr id="246" name="n_1aveValue【福祉施設】&#10;有形固定資産減価償却率"/>
        <xdr:cNvSpPr txBox="1"/>
      </xdr:nvSpPr>
      <xdr:spPr>
        <a:xfrm>
          <a:off x="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97807</xdr:rowOff>
    </xdr:from>
    <xdr:ext cx="405111" cy="259045"/>
    <xdr:sp macro="" textlink="">
      <xdr:nvSpPr>
        <xdr:cNvPr id="247" name="n_1mainValue【福祉施設】&#10;有形固定資産減価償却率"/>
        <xdr:cNvSpPr txBox="1"/>
      </xdr:nvSpPr>
      <xdr:spPr>
        <a:xfrm>
          <a:off x="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0" y="1295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0" y="1524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0" y="1491342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0"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0" y="1458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0"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0" y="142602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0"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0" y="139337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0"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0" y="1360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0"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0" y="132805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0"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0" y="1295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0"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0" y="1295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0"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0" y="148317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0" y="134601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78" name="【福祉施設】&#10;一人当たり面積平均値テキスト"/>
        <xdr:cNvSpPr txBox="1"/>
      </xdr:nvSpPr>
      <xdr:spPr>
        <a:xfrm>
          <a:off x="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0" y="1435644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0" name="フローチャート : 判断 279"/>
        <xdr:cNvSpPr/>
      </xdr:nvSpPr>
      <xdr:spPr>
        <a:xfrm>
          <a:off x="0" y="1446747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67311</xdr:rowOff>
    </xdr:from>
    <xdr:to>
      <xdr:col>15</xdr:col>
      <xdr:colOff>231775</xdr:colOff>
      <xdr:row>83</xdr:row>
      <xdr:rowOff>168911</xdr:rowOff>
    </xdr:to>
    <xdr:sp macro="" textlink="">
      <xdr:nvSpPr>
        <xdr:cNvPr id="286" name="円/楕円 285"/>
        <xdr:cNvSpPr/>
      </xdr:nvSpPr>
      <xdr:spPr>
        <a:xfrm>
          <a:off x="0" y="142976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90188</xdr:rowOff>
    </xdr:from>
    <xdr:ext cx="469744" cy="259045"/>
    <xdr:sp macro="" textlink="">
      <xdr:nvSpPr>
        <xdr:cNvPr id="287" name="【福祉施設】&#10;一人当たり面積該当値テキスト"/>
        <xdr:cNvSpPr txBox="1"/>
      </xdr:nvSpPr>
      <xdr:spPr>
        <a:xfrm>
          <a:off x="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73842</xdr:rowOff>
    </xdr:from>
    <xdr:to>
      <xdr:col>14</xdr:col>
      <xdr:colOff>79375</xdr:colOff>
      <xdr:row>84</xdr:row>
      <xdr:rowOff>3992</xdr:rowOff>
    </xdr:to>
    <xdr:sp macro="" textlink="">
      <xdr:nvSpPr>
        <xdr:cNvPr id="288" name="円/楕円 287"/>
        <xdr:cNvSpPr/>
      </xdr:nvSpPr>
      <xdr:spPr>
        <a:xfrm>
          <a:off x="0" y="1430419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118111</xdr:rowOff>
    </xdr:from>
    <xdr:to>
      <xdr:col>15</xdr:col>
      <xdr:colOff>180975</xdr:colOff>
      <xdr:row>83</xdr:row>
      <xdr:rowOff>124642</xdr:rowOff>
    </xdr:to>
    <xdr:cxnSp macro="">
      <xdr:nvCxnSpPr>
        <xdr:cNvPr id="289" name="直線コネクタ 288"/>
        <xdr:cNvCxnSpPr/>
      </xdr:nvCxnSpPr>
      <xdr:spPr>
        <a:xfrm flipV="1">
          <a:off x="0" y="14348461"/>
          <a:ext cx="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158404</xdr:rowOff>
    </xdr:from>
    <xdr:ext cx="469744" cy="259045"/>
    <xdr:sp macro="" textlink="">
      <xdr:nvSpPr>
        <xdr:cNvPr id="290" name="n_1aveValue【福祉施設】&#10;一人当たり面積"/>
        <xdr:cNvSpPr txBox="1"/>
      </xdr:nvSpPr>
      <xdr:spPr>
        <a:xfrm>
          <a:off x="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20519</xdr:rowOff>
    </xdr:from>
    <xdr:ext cx="469744" cy="259045"/>
    <xdr:sp macro="" textlink="">
      <xdr:nvSpPr>
        <xdr:cNvPr id="291" name="n_1mainValue【福祉施設】&#10;一人当たり面積"/>
        <xdr:cNvSpPr txBox="1"/>
      </xdr:nvSpPr>
      <xdr:spPr>
        <a:xfrm>
          <a:off x="0" y="1407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302" name="直線コネクタ 301"/>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303" name="テキスト ボックス 302"/>
        <xdr:cNvSpPr txBox="1"/>
      </xdr:nvSpPr>
      <xdr:spPr>
        <a:xfrm>
          <a:off x="0"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4" name="直線コネクタ 303"/>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5" name="テキスト ボックス 304"/>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6" name="直線コネクタ 305"/>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7" name="テキスト ボックス 306"/>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8" name="直線コネクタ 307"/>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9" name="テキスト ボックス 308"/>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0" name="直線コネクタ 309"/>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11" name="テキスト ボックス 310"/>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82550</xdr:rowOff>
    </xdr:from>
    <xdr:to>
      <xdr:col>6</xdr:col>
      <xdr:colOff>510540</xdr:colOff>
      <xdr:row>108</xdr:row>
      <xdr:rowOff>90170</xdr:rowOff>
    </xdr:to>
    <xdr:cxnSp macro="">
      <xdr:nvCxnSpPr>
        <xdr:cNvPr id="315" name="直線コネクタ 314"/>
        <xdr:cNvCxnSpPr/>
      </xdr:nvCxnSpPr>
      <xdr:spPr>
        <a:xfrm flipV="1">
          <a:off x="0" y="1739900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93997</xdr:rowOff>
    </xdr:from>
    <xdr:ext cx="340478" cy="259045"/>
    <xdr:sp macro="" textlink="">
      <xdr:nvSpPr>
        <xdr:cNvPr id="316" name="【市民会館】&#10;有形固定資産減価償却率最小値テキスト"/>
        <xdr:cNvSpPr txBox="1"/>
      </xdr:nvSpPr>
      <xdr:spPr>
        <a:xfrm>
          <a:off x="0" y="18610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90170</xdr:rowOff>
    </xdr:from>
    <xdr:to>
      <xdr:col>6</xdr:col>
      <xdr:colOff>600075</xdr:colOff>
      <xdr:row>108</xdr:row>
      <xdr:rowOff>90170</xdr:rowOff>
    </xdr:to>
    <xdr:cxnSp macro="">
      <xdr:nvCxnSpPr>
        <xdr:cNvPr id="317" name="直線コネクタ 316"/>
        <xdr:cNvCxnSpPr/>
      </xdr:nvCxnSpPr>
      <xdr:spPr>
        <a:xfrm>
          <a:off x="0" y="1860677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29227</xdr:rowOff>
    </xdr:from>
    <xdr:ext cx="469744" cy="259045"/>
    <xdr:sp macro="" textlink="">
      <xdr:nvSpPr>
        <xdr:cNvPr id="318" name="【市民会館】&#10;有形固定資産減価償却率最大値テキスト"/>
        <xdr:cNvSpPr txBox="1"/>
      </xdr:nvSpPr>
      <xdr:spPr>
        <a:xfrm>
          <a:off x="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101</xdr:row>
      <xdr:rowOff>82550</xdr:rowOff>
    </xdr:from>
    <xdr:to>
      <xdr:col>6</xdr:col>
      <xdr:colOff>600075</xdr:colOff>
      <xdr:row>101</xdr:row>
      <xdr:rowOff>82550</xdr:rowOff>
    </xdr:to>
    <xdr:cxnSp macro="">
      <xdr:nvCxnSpPr>
        <xdr:cNvPr id="319" name="直線コネクタ 318"/>
        <xdr:cNvCxnSpPr/>
      </xdr:nvCxnSpPr>
      <xdr:spPr>
        <a:xfrm>
          <a:off x="0" y="17399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49547</xdr:rowOff>
    </xdr:from>
    <xdr:ext cx="405111" cy="259045"/>
    <xdr:sp macro="" textlink="">
      <xdr:nvSpPr>
        <xdr:cNvPr id="320" name="【市民会館】&#10;有形固定資産減価償却率平均値テキスト"/>
        <xdr:cNvSpPr txBox="1"/>
      </xdr:nvSpPr>
      <xdr:spPr>
        <a:xfrm>
          <a:off x="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26670</xdr:rowOff>
    </xdr:from>
    <xdr:to>
      <xdr:col>6</xdr:col>
      <xdr:colOff>561975</xdr:colOff>
      <xdr:row>105</xdr:row>
      <xdr:rowOff>128270</xdr:rowOff>
    </xdr:to>
    <xdr:sp macro="" textlink="">
      <xdr:nvSpPr>
        <xdr:cNvPr id="321" name="フローチャート : 判断 320"/>
        <xdr:cNvSpPr/>
      </xdr:nvSpPr>
      <xdr:spPr>
        <a:xfrm>
          <a:off x="0" y="180289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165100</xdr:rowOff>
    </xdr:from>
    <xdr:to>
      <xdr:col>5</xdr:col>
      <xdr:colOff>409575</xdr:colOff>
      <xdr:row>105</xdr:row>
      <xdr:rowOff>95250</xdr:rowOff>
    </xdr:to>
    <xdr:sp macro="" textlink="">
      <xdr:nvSpPr>
        <xdr:cNvPr id="322" name="フローチャート : 判断 321"/>
        <xdr:cNvSpPr/>
      </xdr:nvSpPr>
      <xdr:spPr>
        <a:xfrm>
          <a:off x="0" y="179959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39370</xdr:rowOff>
    </xdr:from>
    <xdr:to>
      <xdr:col>6</xdr:col>
      <xdr:colOff>561975</xdr:colOff>
      <xdr:row>108</xdr:row>
      <xdr:rowOff>140970</xdr:rowOff>
    </xdr:to>
    <xdr:sp macro="" textlink="">
      <xdr:nvSpPr>
        <xdr:cNvPr id="328" name="円/楕円 327"/>
        <xdr:cNvSpPr/>
      </xdr:nvSpPr>
      <xdr:spPr>
        <a:xfrm>
          <a:off x="0" y="1855597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125747</xdr:rowOff>
    </xdr:from>
    <xdr:ext cx="340478" cy="259045"/>
    <xdr:sp macro="" textlink="">
      <xdr:nvSpPr>
        <xdr:cNvPr id="329" name="【市民会館】&#10;有形固定資産減価償却率該当値テキスト"/>
        <xdr:cNvSpPr txBox="1"/>
      </xdr:nvSpPr>
      <xdr:spPr>
        <a:xfrm>
          <a:off x="0" y="18470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330" name="円/楕円 329"/>
        <xdr:cNvSpPr/>
      </xdr:nvSpPr>
      <xdr:spPr>
        <a:xfrm>
          <a:off x="0" y="186182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90170</xdr:rowOff>
    </xdr:from>
    <xdr:to>
      <xdr:col>6</xdr:col>
      <xdr:colOff>511175</xdr:colOff>
      <xdr:row>108</xdr:row>
      <xdr:rowOff>152400</xdr:rowOff>
    </xdr:to>
    <xdr:cxnSp macro="">
      <xdr:nvCxnSpPr>
        <xdr:cNvPr id="331" name="直線コネクタ 330"/>
        <xdr:cNvCxnSpPr/>
      </xdr:nvCxnSpPr>
      <xdr:spPr>
        <a:xfrm flipV="1">
          <a:off x="0" y="18606770"/>
          <a:ext cx="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111777</xdr:rowOff>
    </xdr:from>
    <xdr:ext cx="405111" cy="259045"/>
    <xdr:sp macro="" textlink="">
      <xdr:nvSpPr>
        <xdr:cNvPr id="332" name="n_1aveValue【市民会館】&#10;有形固定資産減価償却率"/>
        <xdr:cNvSpPr txBox="1"/>
      </xdr:nvSpPr>
      <xdr:spPr>
        <a:xfrm>
          <a:off x="0"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175835</xdr:colOff>
      <xdr:row>109</xdr:row>
      <xdr:rowOff>22877</xdr:rowOff>
    </xdr:from>
    <xdr:ext cx="340478" cy="259045"/>
    <xdr:sp macro="" textlink="">
      <xdr:nvSpPr>
        <xdr:cNvPr id="333" name="n_1mainValue【市民会館】&#10;有形固定資産減価償却率"/>
        <xdr:cNvSpPr txBox="1"/>
      </xdr:nvSpPr>
      <xdr:spPr>
        <a:xfrm>
          <a:off x="0"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4" name="直線コネクタ 343"/>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5" name="テキスト ボックス 344"/>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6" name="直線コネクタ 345"/>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7" name="テキスト ボックス 346"/>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8" name="直線コネクタ 347"/>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9" name="テキスト ボックス 348"/>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0" name="直線コネクタ 349"/>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1" name="テキスト ボックス 350"/>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2" name="直線コネクタ 351"/>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3" name="テキスト ボックス 352"/>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7" name="直線コネクタ 356"/>
        <xdr:cNvCxnSpPr/>
      </xdr:nvCxnSpPr>
      <xdr:spPr>
        <a:xfrm flipV="1">
          <a:off x="0"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58" name="【市民会館】&#10;一人当たり面積最小値テキスト"/>
        <xdr:cNvSpPr txBox="1"/>
      </xdr:nvSpPr>
      <xdr:spPr>
        <a:xfrm>
          <a:off x="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59" name="直線コネクタ 358"/>
        <xdr:cNvCxnSpPr/>
      </xdr:nvCxnSpPr>
      <xdr:spPr>
        <a:xfrm>
          <a:off x="0" y="1862518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0" name="【市民会館】&#10;一人当たり面積最大値テキスト"/>
        <xdr:cNvSpPr txBox="1"/>
      </xdr:nvSpPr>
      <xdr:spPr>
        <a:xfrm>
          <a:off x="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1" name="直線コネクタ 360"/>
        <xdr:cNvCxnSpPr/>
      </xdr:nvCxnSpPr>
      <xdr:spPr>
        <a:xfrm>
          <a:off x="0" y="171945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362" name="【市民会館】&#10;一人当たり面積平均値テキスト"/>
        <xdr:cNvSpPr txBox="1"/>
      </xdr:nvSpPr>
      <xdr:spPr>
        <a:xfrm>
          <a:off x="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3" name="フローチャート : 判断 362"/>
        <xdr:cNvSpPr/>
      </xdr:nvSpPr>
      <xdr:spPr>
        <a:xfrm>
          <a:off x="0" y="1831149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4" name="フローチャート : 判断 363"/>
        <xdr:cNvSpPr/>
      </xdr:nvSpPr>
      <xdr:spPr>
        <a:xfrm>
          <a:off x="0" y="1829053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151130</xdr:rowOff>
    </xdr:from>
    <xdr:to>
      <xdr:col>15</xdr:col>
      <xdr:colOff>231775</xdr:colOff>
      <xdr:row>107</xdr:row>
      <xdr:rowOff>81280</xdr:rowOff>
    </xdr:to>
    <xdr:sp macro="" textlink="">
      <xdr:nvSpPr>
        <xdr:cNvPr id="370" name="円/楕円 369"/>
        <xdr:cNvSpPr/>
      </xdr:nvSpPr>
      <xdr:spPr>
        <a:xfrm>
          <a:off x="0" y="1832483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129557</xdr:rowOff>
    </xdr:from>
    <xdr:ext cx="469744" cy="259045"/>
    <xdr:sp macro="" textlink="">
      <xdr:nvSpPr>
        <xdr:cNvPr id="371" name="【市民会館】&#10;一人当たり面積該当値テキスト"/>
        <xdr:cNvSpPr txBox="1"/>
      </xdr:nvSpPr>
      <xdr:spPr>
        <a:xfrm>
          <a:off x="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154939</xdr:rowOff>
    </xdr:from>
    <xdr:to>
      <xdr:col>14</xdr:col>
      <xdr:colOff>79375</xdr:colOff>
      <xdr:row>107</xdr:row>
      <xdr:rowOff>85089</xdr:rowOff>
    </xdr:to>
    <xdr:sp macro="" textlink="">
      <xdr:nvSpPr>
        <xdr:cNvPr id="372" name="円/楕円 371"/>
        <xdr:cNvSpPr/>
      </xdr:nvSpPr>
      <xdr:spPr>
        <a:xfrm>
          <a:off x="0" y="183286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30480</xdr:rowOff>
    </xdr:from>
    <xdr:to>
      <xdr:col>15</xdr:col>
      <xdr:colOff>180975</xdr:colOff>
      <xdr:row>107</xdr:row>
      <xdr:rowOff>34289</xdr:rowOff>
    </xdr:to>
    <xdr:cxnSp macro="">
      <xdr:nvCxnSpPr>
        <xdr:cNvPr id="373" name="直線コネクタ 372"/>
        <xdr:cNvCxnSpPr/>
      </xdr:nvCxnSpPr>
      <xdr:spPr>
        <a:xfrm flipV="1">
          <a:off x="0" y="18375630"/>
          <a:ext cx="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63516</xdr:rowOff>
    </xdr:from>
    <xdr:ext cx="469744" cy="259045"/>
    <xdr:sp macro="" textlink="">
      <xdr:nvSpPr>
        <xdr:cNvPr id="374" name="n_1aveValue【市民会館】&#10;一人当たり面積"/>
        <xdr:cNvSpPr txBox="1"/>
      </xdr:nvSpPr>
      <xdr:spPr>
        <a:xfrm>
          <a:off x="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76216</xdr:rowOff>
    </xdr:from>
    <xdr:ext cx="469744" cy="259045"/>
    <xdr:sp macro="" textlink="">
      <xdr:nvSpPr>
        <xdr:cNvPr id="375" name="n_1mainValue【市民会館】&#10;一人当たり面積"/>
        <xdr:cNvSpPr txBox="1"/>
      </xdr:nvSpPr>
      <xdr:spPr>
        <a:xfrm>
          <a:off x="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0"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0" y="723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8" name="テキスト ボックス 387"/>
        <xdr:cNvSpPr txBox="1"/>
      </xdr:nvSpPr>
      <xdr:spPr>
        <a:xfrm>
          <a:off x="0"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0" y="685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0" name="テキスト ボックス 389"/>
        <xdr:cNvSpPr txBox="1"/>
      </xdr:nvSpPr>
      <xdr:spPr>
        <a:xfrm>
          <a:off x="0"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0" y="647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2" name="テキスト ボックス 391"/>
        <xdr:cNvSpPr txBox="1"/>
      </xdr:nvSpPr>
      <xdr:spPr>
        <a:xfrm>
          <a:off x="0"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0" y="609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4" name="テキスト ボックス 393"/>
        <xdr:cNvSpPr txBox="1"/>
      </xdr:nvSpPr>
      <xdr:spPr>
        <a:xfrm>
          <a:off x="0"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0" y="571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6" name="テキスト ボックス 395"/>
        <xdr:cNvSpPr txBox="1"/>
      </xdr:nvSpPr>
      <xdr:spPr>
        <a:xfrm>
          <a:off x="0"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8" name="テキスト ボックス 397"/>
        <xdr:cNvSpPr txBox="1"/>
      </xdr:nvSpPr>
      <xdr:spPr>
        <a:xfrm>
          <a:off x="0"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0" name="直線コネクタ 399"/>
        <xdr:cNvCxnSpPr/>
      </xdr:nvCxnSpPr>
      <xdr:spPr>
        <a:xfrm flipV="1">
          <a:off x="0"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1" name="【一般廃棄物処理施設】&#10;有形固定資産減価償却率最小値テキスト"/>
        <xdr:cNvSpPr txBox="1"/>
      </xdr:nvSpPr>
      <xdr:spPr>
        <a:xfrm>
          <a:off x="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2" name="直線コネクタ 401"/>
        <xdr:cNvCxnSpPr/>
      </xdr:nvCxnSpPr>
      <xdr:spPr>
        <a:xfrm>
          <a:off x="0" y="710755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3" name="【一般廃棄物処理施設】&#10;有形固定資産減価償却率最大値テキスト"/>
        <xdr:cNvSpPr txBox="1"/>
      </xdr:nvSpPr>
      <xdr:spPr>
        <a:xfrm>
          <a:off x="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4" name="直線コネクタ 403"/>
        <xdr:cNvCxnSpPr/>
      </xdr:nvCxnSpPr>
      <xdr:spPr>
        <a:xfrm>
          <a:off x="0" y="597979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405" name="【一般廃棄物処理施設】&#10;有形固定資産減価償却率平均値テキスト"/>
        <xdr:cNvSpPr txBox="1"/>
      </xdr:nvSpPr>
      <xdr:spPr>
        <a:xfrm>
          <a:off x="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6" name="フローチャート : 判断 405"/>
        <xdr:cNvSpPr/>
      </xdr:nvSpPr>
      <xdr:spPr>
        <a:xfrm>
          <a:off x="0" y="650430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407" name="フローチャート : 判断 406"/>
        <xdr:cNvSpPr/>
      </xdr:nvSpPr>
      <xdr:spPr>
        <a:xfrm>
          <a:off x="0" y="64681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8" name="テキスト ボックス 40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9" name="テキスト ボックス 40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0" name="テキスト ボックス 409"/>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1" name="テキスト ボックス 410"/>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2" name="テキスト ボックス 411"/>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153035</xdr:rowOff>
    </xdr:from>
    <xdr:to>
      <xdr:col>23</xdr:col>
      <xdr:colOff>568325</xdr:colOff>
      <xdr:row>37</xdr:row>
      <xdr:rowOff>83185</xdr:rowOff>
    </xdr:to>
    <xdr:sp macro="" textlink="">
      <xdr:nvSpPr>
        <xdr:cNvPr id="413" name="円/楕円 412"/>
        <xdr:cNvSpPr/>
      </xdr:nvSpPr>
      <xdr:spPr>
        <a:xfrm>
          <a:off x="0" y="632523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4462</xdr:rowOff>
    </xdr:from>
    <xdr:ext cx="405111" cy="259045"/>
    <xdr:sp macro="" textlink="">
      <xdr:nvSpPr>
        <xdr:cNvPr id="414" name="【一般廃棄物処理施設】&#10;有形固定資産減価償却率該当値テキスト"/>
        <xdr:cNvSpPr txBox="1"/>
      </xdr:nvSpPr>
      <xdr:spPr>
        <a:xfrm>
          <a:off x="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71137</xdr:rowOff>
    </xdr:from>
    <xdr:ext cx="405111" cy="259045"/>
    <xdr:sp macro="" textlink="">
      <xdr:nvSpPr>
        <xdr:cNvPr id="415" name="n_1aveValue【一般廃棄物処理施設】&#10;有形固定資産減価償却率"/>
        <xdr:cNvSpPr txBox="1"/>
      </xdr:nvSpPr>
      <xdr:spPr>
        <a:xfrm>
          <a:off x="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6" name="正方形/長方形 415"/>
        <xdr:cNvSpPr/>
      </xdr:nvSpPr>
      <xdr:spPr>
        <a:xfrm>
          <a:off x="0" y="419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7" name="正方形/長方形 416"/>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8" name="正方形/長方形 417"/>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9" name="正方形/長方形 418"/>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0" name="正方形/長方形 419"/>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1" name="正方形/長方形 420"/>
        <xdr:cNvSpPr/>
      </xdr:nvSpPr>
      <xdr:spPr>
        <a:xfrm>
          <a:off x="0" y="485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2" name="正方形/長方形 421"/>
        <xdr:cNvSpPr/>
      </xdr:nvSpPr>
      <xdr:spPr>
        <a:xfrm>
          <a:off x="0" y="505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3" name="正方形/長方形 422"/>
        <xdr:cNvSpPr/>
      </xdr:nvSpPr>
      <xdr:spPr>
        <a:xfrm>
          <a:off x="0" y="533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4" name="テキスト ボックス 423"/>
        <xdr:cNvSpPr txBox="1"/>
      </xdr:nvSpPr>
      <xdr:spPr>
        <a:xfrm>
          <a:off x="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5" name="直線コネクタ 424"/>
        <xdr:cNvCxnSpPr/>
      </xdr:nvCxnSpPr>
      <xdr:spPr>
        <a:xfrm>
          <a:off x="0" y="762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6" name="直線コネクタ 425"/>
        <xdr:cNvCxnSpPr/>
      </xdr:nvCxnSpPr>
      <xdr:spPr>
        <a:xfrm>
          <a:off x="0" y="71628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7" name="テキスト ボックス 426"/>
        <xdr:cNvSpPr txBox="1"/>
      </xdr:nvSpPr>
      <xdr:spPr>
        <a:xfrm>
          <a:off x="0"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8" name="直線コネクタ 427"/>
        <xdr:cNvCxnSpPr/>
      </xdr:nvCxnSpPr>
      <xdr:spPr>
        <a:xfrm>
          <a:off x="0" y="67056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29" name="テキスト ボックス 428"/>
        <xdr:cNvSpPr txBox="1"/>
      </xdr:nvSpPr>
      <xdr:spPr>
        <a:xfrm>
          <a:off x="0"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0" name="直線コネクタ 429"/>
        <xdr:cNvCxnSpPr/>
      </xdr:nvCxnSpPr>
      <xdr:spPr>
        <a:xfrm>
          <a:off x="0" y="62484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1" name="テキスト ボックス 430"/>
        <xdr:cNvSpPr txBox="1"/>
      </xdr:nvSpPr>
      <xdr:spPr>
        <a:xfrm>
          <a:off x="0"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2" name="直線コネクタ 431"/>
        <xdr:cNvCxnSpPr/>
      </xdr:nvCxnSpPr>
      <xdr:spPr>
        <a:xfrm>
          <a:off x="0" y="57912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3" name="テキスト ボックス 432"/>
        <xdr:cNvSpPr txBox="1"/>
      </xdr:nvSpPr>
      <xdr:spPr>
        <a:xfrm>
          <a:off x="0"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0" y="533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0"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0" y="533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37" name="直線コネクタ 436"/>
        <xdr:cNvCxnSpPr/>
      </xdr:nvCxnSpPr>
      <xdr:spPr>
        <a:xfrm flipV="1">
          <a:off x="0"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38" name="【一般廃棄物処理施設】&#10;一人当たり有形固定資産（償却資産）額最小値テキスト"/>
        <xdr:cNvSpPr txBox="1"/>
      </xdr:nvSpPr>
      <xdr:spPr>
        <a:xfrm>
          <a:off x="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39" name="直線コネクタ 438"/>
        <xdr:cNvCxnSpPr/>
      </xdr:nvCxnSpPr>
      <xdr:spPr>
        <a:xfrm>
          <a:off x="0" y="716264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0" name="【一般廃棄物処理施設】&#10;一人当たり有形固定資産（償却資産）額最大値テキスト"/>
        <xdr:cNvSpPr txBox="1"/>
      </xdr:nvSpPr>
      <xdr:spPr>
        <a:xfrm>
          <a:off x="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1" name="直線コネクタ 440"/>
        <xdr:cNvCxnSpPr/>
      </xdr:nvCxnSpPr>
      <xdr:spPr>
        <a:xfrm>
          <a:off x="0" y="578963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442" name="【一般廃棄物処理施設】&#10;一人当たり有形固定資産（償却資産）額平均値テキスト"/>
        <xdr:cNvSpPr txBox="1"/>
      </xdr:nvSpPr>
      <xdr:spPr>
        <a:xfrm>
          <a:off x="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3" name="フローチャート : 判断 442"/>
        <xdr:cNvSpPr/>
      </xdr:nvSpPr>
      <xdr:spPr>
        <a:xfrm>
          <a:off x="0" y="687575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44" name="フローチャート : 判断 443"/>
        <xdr:cNvSpPr/>
      </xdr:nvSpPr>
      <xdr:spPr>
        <a:xfrm>
          <a:off x="0" y="694412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143294</xdr:rowOff>
    </xdr:from>
    <xdr:to>
      <xdr:col>32</xdr:col>
      <xdr:colOff>238125</xdr:colOff>
      <xdr:row>41</xdr:row>
      <xdr:rowOff>73444</xdr:rowOff>
    </xdr:to>
    <xdr:sp macro="" textlink="">
      <xdr:nvSpPr>
        <xdr:cNvPr id="450" name="円/楕円 449"/>
        <xdr:cNvSpPr/>
      </xdr:nvSpPr>
      <xdr:spPr>
        <a:xfrm>
          <a:off x="0" y="700129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58221</xdr:rowOff>
    </xdr:from>
    <xdr:ext cx="534377" cy="259045"/>
    <xdr:sp macro="" textlink="">
      <xdr:nvSpPr>
        <xdr:cNvPr id="451" name="【一般廃棄物処理施設】&#10;一人当たり有形固定資産（償却資産）額該当値テキスト"/>
        <xdr:cNvSpPr txBox="1"/>
      </xdr:nvSpPr>
      <xdr:spPr>
        <a:xfrm>
          <a:off x="0" y="691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oneCellAnchor>
    <xdr:from>
      <xdr:col>30</xdr:col>
      <xdr:colOff>440836</xdr:colOff>
      <xdr:row>39</xdr:row>
      <xdr:rowOff>32800</xdr:rowOff>
    </xdr:from>
    <xdr:ext cx="534377" cy="259045"/>
    <xdr:sp macro="" textlink="">
      <xdr:nvSpPr>
        <xdr:cNvPr id="452" name="n_1aveValue【一般廃棄物処理施設】&#10;一人当たり有形固定資産（償却資産）額"/>
        <xdr:cNvSpPr txBox="1"/>
      </xdr:nvSpPr>
      <xdr:spPr>
        <a:xfrm>
          <a:off x="0"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3" name="テキスト ボックス 462"/>
        <xdr:cNvSpPr txBox="1"/>
      </xdr:nvSpPr>
      <xdr:spPr>
        <a:xfrm>
          <a:off x="0"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0" y="1104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0"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0" y="1066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0"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0" y="1028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0"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0" y="990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0"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0" y="952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0"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0"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77" name="直線コネクタ 476"/>
        <xdr:cNvCxnSpPr/>
      </xdr:nvCxnSpPr>
      <xdr:spPr>
        <a:xfrm flipV="1">
          <a:off x="0"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78" name="【保健センター・保健所】&#10;有形固定資産減価償却率最小値テキスト"/>
        <xdr:cNvSpPr txBox="1"/>
      </xdr:nvSpPr>
      <xdr:spPr>
        <a:xfrm>
          <a:off x="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79" name="直線コネクタ 478"/>
        <xdr:cNvCxnSpPr/>
      </xdr:nvCxnSpPr>
      <xdr:spPr>
        <a:xfrm>
          <a:off x="0" y="1111758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80" name="【保健センター・保健所】&#10;有形固定資産減価償却率最大値テキスト"/>
        <xdr:cNvSpPr txBox="1"/>
      </xdr:nvSpPr>
      <xdr:spPr>
        <a:xfrm>
          <a:off x="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81" name="直線コネクタ 480"/>
        <xdr:cNvCxnSpPr/>
      </xdr:nvCxnSpPr>
      <xdr:spPr>
        <a:xfrm>
          <a:off x="0" y="96202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82" name="【保健センター・保健所】&#10;有形固定資産減価償却率平均値テキスト"/>
        <xdr:cNvSpPr txBox="1"/>
      </xdr:nvSpPr>
      <xdr:spPr>
        <a:xfrm>
          <a:off x="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83" name="フローチャート : 判断 482"/>
        <xdr:cNvSpPr/>
      </xdr:nvSpPr>
      <xdr:spPr>
        <a:xfrm>
          <a:off x="0" y="1052195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84" name="フローチャート : 判断 483"/>
        <xdr:cNvSpPr/>
      </xdr:nvSpPr>
      <xdr:spPr>
        <a:xfrm>
          <a:off x="0" y="1050671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162560</xdr:rowOff>
    </xdr:from>
    <xdr:to>
      <xdr:col>23</xdr:col>
      <xdr:colOff>568325</xdr:colOff>
      <xdr:row>58</xdr:row>
      <xdr:rowOff>92710</xdr:rowOff>
    </xdr:to>
    <xdr:sp macro="" textlink="">
      <xdr:nvSpPr>
        <xdr:cNvPr id="490" name="円/楕円 489"/>
        <xdr:cNvSpPr/>
      </xdr:nvSpPr>
      <xdr:spPr>
        <a:xfrm>
          <a:off x="0" y="993521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13987</xdr:rowOff>
    </xdr:from>
    <xdr:ext cx="405111" cy="259045"/>
    <xdr:sp macro="" textlink="">
      <xdr:nvSpPr>
        <xdr:cNvPr id="491" name="【保健センター・保健所】&#10;有形固定資産減価償却率該当値テキスト"/>
        <xdr:cNvSpPr txBox="1"/>
      </xdr:nvSpPr>
      <xdr:spPr>
        <a:xfrm>
          <a:off x="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492" name="円/楕円 491"/>
        <xdr:cNvSpPr/>
      </xdr:nvSpPr>
      <xdr:spPr>
        <a:xfrm>
          <a:off x="0" y="10007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41910</xdr:rowOff>
    </xdr:from>
    <xdr:to>
      <xdr:col>23</xdr:col>
      <xdr:colOff>517525</xdr:colOff>
      <xdr:row>58</xdr:row>
      <xdr:rowOff>114300</xdr:rowOff>
    </xdr:to>
    <xdr:cxnSp macro="">
      <xdr:nvCxnSpPr>
        <xdr:cNvPr id="493" name="直線コネクタ 492"/>
        <xdr:cNvCxnSpPr/>
      </xdr:nvCxnSpPr>
      <xdr:spPr>
        <a:xfrm flipV="1">
          <a:off x="0" y="9986010"/>
          <a:ext cx="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140987</xdr:rowOff>
    </xdr:from>
    <xdr:ext cx="405111" cy="259045"/>
    <xdr:sp macro="" textlink="">
      <xdr:nvSpPr>
        <xdr:cNvPr id="494" name="n_1aveValue【保健センター・保健所】&#10;有形固定資産減価償却率"/>
        <xdr:cNvSpPr txBox="1"/>
      </xdr:nvSpPr>
      <xdr:spPr>
        <a:xfrm>
          <a:off x="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10177</xdr:rowOff>
    </xdr:from>
    <xdr:ext cx="405111" cy="259045"/>
    <xdr:sp macro="" textlink="">
      <xdr:nvSpPr>
        <xdr:cNvPr id="495" name="n_1mainValue【保健センター・保健所】&#10;有形固定資産減価償却率"/>
        <xdr:cNvSpPr txBox="1"/>
      </xdr:nvSpPr>
      <xdr:spPr>
        <a:xfrm>
          <a:off x="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0" y="800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0" y="866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0" y="886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0" y="914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0" y="1143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06" name="直線コネクタ 505"/>
        <xdr:cNvCxnSpPr/>
      </xdr:nvCxnSpPr>
      <xdr:spPr>
        <a:xfrm>
          <a:off x="0" y="111034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7" name="テキスト ボックス 506"/>
        <xdr:cNvSpPr txBox="1"/>
      </xdr:nvSpPr>
      <xdr:spPr>
        <a:xfrm>
          <a:off x="0"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8" name="直線コネクタ 507"/>
        <xdr:cNvCxnSpPr/>
      </xdr:nvCxnSpPr>
      <xdr:spPr>
        <a:xfrm>
          <a:off x="0" y="107768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9" name="テキスト ボックス 508"/>
        <xdr:cNvSpPr txBox="1"/>
      </xdr:nvSpPr>
      <xdr:spPr>
        <a:xfrm>
          <a:off x="0"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0" name="直線コネクタ 509"/>
        <xdr:cNvCxnSpPr/>
      </xdr:nvCxnSpPr>
      <xdr:spPr>
        <a:xfrm>
          <a:off x="0" y="1045028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1" name="テキスト ボックス 510"/>
        <xdr:cNvSpPr txBox="1"/>
      </xdr:nvSpPr>
      <xdr:spPr>
        <a:xfrm>
          <a:off x="0"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2" name="直線コネクタ 511"/>
        <xdr:cNvCxnSpPr/>
      </xdr:nvCxnSpPr>
      <xdr:spPr>
        <a:xfrm>
          <a:off x="0" y="1012371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3" name="テキスト ボックス 512"/>
        <xdr:cNvSpPr txBox="1"/>
      </xdr:nvSpPr>
      <xdr:spPr>
        <a:xfrm>
          <a:off x="0"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4" name="直線コネクタ 513"/>
        <xdr:cNvCxnSpPr/>
      </xdr:nvCxnSpPr>
      <xdr:spPr>
        <a:xfrm>
          <a:off x="0" y="97971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5" name="テキスト ボックス 514"/>
        <xdr:cNvSpPr txBox="1"/>
      </xdr:nvSpPr>
      <xdr:spPr>
        <a:xfrm>
          <a:off x="0"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6" name="直線コネクタ 515"/>
        <xdr:cNvCxnSpPr/>
      </xdr:nvCxnSpPr>
      <xdr:spPr>
        <a:xfrm>
          <a:off x="0" y="947057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7" name="テキスト ボックス 516"/>
        <xdr:cNvSpPr txBox="1"/>
      </xdr:nvSpPr>
      <xdr:spPr>
        <a:xfrm>
          <a:off x="0"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0" y="914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9" name="テキスト ボックス 518"/>
        <xdr:cNvSpPr txBox="1"/>
      </xdr:nvSpPr>
      <xdr:spPr>
        <a:xfrm>
          <a:off x="0"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保健センター・保健所】&#10;一人当たり面積グラフ枠"/>
        <xdr:cNvSpPr/>
      </xdr:nvSpPr>
      <xdr:spPr>
        <a:xfrm>
          <a:off x="0" y="914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521" name="直線コネクタ 520"/>
        <xdr:cNvCxnSpPr/>
      </xdr:nvCxnSpPr>
      <xdr:spPr>
        <a:xfrm flipV="1">
          <a:off x="0"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22" name="【保健センター・保健所】&#10;一人当たり面積最小値テキスト"/>
        <xdr:cNvSpPr txBox="1"/>
      </xdr:nvSpPr>
      <xdr:spPr>
        <a:xfrm>
          <a:off x="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23" name="直線コネクタ 522"/>
        <xdr:cNvCxnSpPr/>
      </xdr:nvCxnSpPr>
      <xdr:spPr>
        <a:xfrm>
          <a:off x="0" y="109728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24" name="【保健センター・保健所】&#10;一人当たり面積最大値テキスト"/>
        <xdr:cNvSpPr txBox="1"/>
      </xdr:nvSpPr>
      <xdr:spPr>
        <a:xfrm>
          <a:off x="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25" name="直線コネクタ 524"/>
        <xdr:cNvCxnSpPr/>
      </xdr:nvCxnSpPr>
      <xdr:spPr>
        <a:xfrm>
          <a:off x="0" y="95467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526" name="【保健センター・保健所】&#10;一人当たり面積平均値テキスト"/>
        <xdr:cNvSpPr txBox="1"/>
      </xdr:nvSpPr>
      <xdr:spPr>
        <a:xfrm>
          <a:off x="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27" name="フローチャート : 判断 526"/>
        <xdr:cNvSpPr/>
      </xdr:nvSpPr>
      <xdr:spPr>
        <a:xfrm>
          <a:off x="0" y="103450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28" name="フローチャート : 判断 527"/>
        <xdr:cNvSpPr/>
      </xdr:nvSpPr>
      <xdr:spPr>
        <a:xfrm>
          <a:off x="0" y="102362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19957</xdr:rowOff>
    </xdr:from>
    <xdr:to>
      <xdr:col>32</xdr:col>
      <xdr:colOff>238125</xdr:colOff>
      <xdr:row>62</xdr:row>
      <xdr:rowOff>121557</xdr:rowOff>
    </xdr:to>
    <xdr:sp macro="" textlink="">
      <xdr:nvSpPr>
        <xdr:cNvPr id="534" name="円/楕円 533"/>
        <xdr:cNvSpPr/>
      </xdr:nvSpPr>
      <xdr:spPr>
        <a:xfrm>
          <a:off x="0" y="106498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169834</xdr:rowOff>
    </xdr:from>
    <xdr:ext cx="469744" cy="259045"/>
    <xdr:sp macro="" textlink="">
      <xdr:nvSpPr>
        <xdr:cNvPr id="535" name="【保健センター・保健所】&#10;一人当たり面積該当値テキスト"/>
        <xdr:cNvSpPr txBox="1"/>
      </xdr:nvSpPr>
      <xdr:spPr>
        <a:xfrm>
          <a:off x="0" y="106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52615</xdr:rowOff>
    </xdr:from>
    <xdr:to>
      <xdr:col>31</xdr:col>
      <xdr:colOff>85725</xdr:colOff>
      <xdr:row>62</xdr:row>
      <xdr:rowOff>154215</xdr:rowOff>
    </xdr:to>
    <xdr:sp macro="" textlink="">
      <xdr:nvSpPr>
        <xdr:cNvPr id="536" name="円/楕円 535"/>
        <xdr:cNvSpPr/>
      </xdr:nvSpPr>
      <xdr:spPr>
        <a:xfrm>
          <a:off x="0" y="1068251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70757</xdr:rowOff>
    </xdr:from>
    <xdr:to>
      <xdr:col>32</xdr:col>
      <xdr:colOff>187325</xdr:colOff>
      <xdr:row>62</xdr:row>
      <xdr:rowOff>103415</xdr:rowOff>
    </xdr:to>
    <xdr:cxnSp macro="">
      <xdr:nvCxnSpPr>
        <xdr:cNvPr id="537" name="直線コネクタ 536"/>
        <xdr:cNvCxnSpPr/>
      </xdr:nvCxnSpPr>
      <xdr:spPr>
        <a:xfrm flipV="1">
          <a:off x="0" y="10700657"/>
          <a:ext cx="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538" name="n_1aveValue【保健センター・保健所】&#10;一人当たり面積"/>
        <xdr:cNvSpPr txBox="1"/>
      </xdr:nvSpPr>
      <xdr:spPr>
        <a:xfrm>
          <a:off x="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145342</xdr:rowOff>
    </xdr:from>
    <xdr:ext cx="469744" cy="259045"/>
    <xdr:sp macro="" textlink="">
      <xdr:nvSpPr>
        <xdr:cNvPr id="539" name="n_1mainValue【保健センター・保健所】&#10;一人当たり面積"/>
        <xdr:cNvSpPr txBox="1"/>
      </xdr:nvSpPr>
      <xdr:spPr>
        <a:xfrm>
          <a:off x="0"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0" y="1181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0" y="1247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0" y="1267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0" y="129540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66" name="直線コネクタ 565"/>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67" name="テキスト ボックス 566"/>
        <xdr:cNvSpPr txBox="1"/>
      </xdr:nvSpPr>
      <xdr:spPr>
        <a:xfrm>
          <a:off x="0"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8" name="直線コネクタ 567"/>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9" name="テキスト ボックス 568"/>
        <xdr:cNvSpPr txBox="1"/>
      </xdr:nvSpPr>
      <xdr:spPr>
        <a:xfrm>
          <a:off x="0"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0" name="直線コネクタ 569"/>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1" name="テキスト ボックス 570"/>
        <xdr:cNvSpPr txBox="1"/>
      </xdr:nvSpPr>
      <xdr:spPr>
        <a:xfrm>
          <a:off x="0"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2" name="直線コネクタ 571"/>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3" name="テキスト ボックス 572"/>
        <xdr:cNvSpPr txBox="1"/>
      </xdr:nvSpPr>
      <xdr:spPr>
        <a:xfrm>
          <a:off x="0"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4" name="直線コネクタ 573"/>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5" name="テキスト ボックス 574"/>
        <xdr:cNvSpPr txBox="1"/>
      </xdr:nvSpPr>
      <xdr:spPr>
        <a:xfrm>
          <a:off x="0"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6" name="直線コネクタ 575"/>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7" name="テキスト ボックス 576"/>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8" name="【庁舎】&#10;有形固定資産減価償却率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79" name="直線コネクタ 578"/>
        <xdr:cNvCxnSpPr/>
      </xdr:nvCxnSpPr>
      <xdr:spPr>
        <a:xfrm flipV="1">
          <a:off x="0"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0" name="【庁舎】&#10;有形固定資産減価償却率最小値テキスト"/>
        <xdr:cNvSpPr txBox="1"/>
      </xdr:nvSpPr>
      <xdr:spPr>
        <a:xfrm>
          <a:off x="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1" name="直線コネクタ 580"/>
        <xdr:cNvCxnSpPr/>
      </xdr:nvCxnSpPr>
      <xdr:spPr>
        <a:xfrm>
          <a:off x="0" y="1841373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82" name="【庁舎】&#10;有形固定資産減価償却率最大値テキスト"/>
        <xdr:cNvSpPr txBox="1"/>
      </xdr:nvSpPr>
      <xdr:spPr>
        <a:xfrm>
          <a:off x="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83" name="直線コネクタ 582"/>
        <xdr:cNvCxnSpPr/>
      </xdr:nvCxnSpPr>
      <xdr:spPr>
        <a:xfrm>
          <a:off x="0" y="17032605"/>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84" name="【庁舎】&#10;有形固定資産減価償却率平均値テキスト"/>
        <xdr:cNvSpPr txBox="1"/>
      </xdr:nvSpPr>
      <xdr:spPr>
        <a:xfrm>
          <a:off x="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85" name="フローチャート : 判断 584"/>
        <xdr:cNvSpPr/>
      </xdr:nvSpPr>
      <xdr:spPr>
        <a:xfrm>
          <a:off x="0" y="1764093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86" name="フローチャート : 判断 585"/>
        <xdr:cNvSpPr/>
      </xdr:nvSpPr>
      <xdr:spPr>
        <a:xfrm>
          <a:off x="0" y="1750187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7" name="テキスト ボックス 586"/>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36830</xdr:rowOff>
    </xdr:from>
    <xdr:to>
      <xdr:col>23</xdr:col>
      <xdr:colOff>568325</xdr:colOff>
      <xdr:row>99</xdr:row>
      <xdr:rowOff>138430</xdr:rowOff>
    </xdr:to>
    <xdr:sp macro="" textlink="">
      <xdr:nvSpPr>
        <xdr:cNvPr id="592" name="円/楕円 591"/>
        <xdr:cNvSpPr/>
      </xdr:nvSpPr>
      <xdr:spPr>
        <a:xfrm>
          <a:off x="0" y="170103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98</xdr:row>
      <xdr:rowOff>132732</xdr:rowOff>
    </xdr:from>
    <xdr:ext cx="405111" cy="259045"/>
    <xdr:sp macro="" textlink="">
      <xdr:nvSpPr>
        <xdr:cNvPr id="593" name="【庁舎】&#10;有形固定資産減価償却率該当値テキスト"/>
        <xdr:cNvSpPr txBox="1"/>
      </xdr:nvSpPr>
      <xdr:spPr>
        <a:xfrm>
          <a:off x="0" y="1693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63500</xdr:rowOff>
    </xdr:from>
    <xdr:to>
      <xdr:col>22</xdr:col>
      <xdr:colOff>415925</xdr:colOff>
      <xdr:row>99</xdr:row>
      <xdr:rowOff>165100</xdr:rowOff>
    </xdr:to>
    <xdr:sp macro="" textlink="">
      <xdr:nvSpPr>
        <xdr:cNvPr id="594" name="円/楕円 593"/>
        <xdr:cNvSpPr/>
      </xdr:nvSpPr>
      <xdr:spPr>
        <a:xfrm>
          <a:off x="0" y="1703705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87630</xdr:rowOff>
    </xdr:from>
    <xdr:to>
      <xdr:col>23</xdr:col>
      <xdr:colOff>517525</xdr:colOff>
      <xdr:row>99</xdr:row>
      <xdr:rowOff>114300</xdr:rowOff>
    </xdr:to>
    <xdr:cxnSp macro="">
      <xdr:nvCxnSpPr>
        <xdr:cNvPr id="595" name="直線コネクタ 594"/>
        <xdr:cNvCxnSpPr/>
      </xdr:nvCxnSpPr>
      <xdr:spPr>
        <a:xfrm flipV="1">
          <a:off x="0" y="17061180"/>
          <a:ext cx="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106697</xdr:rowOff>
    </xdr:from>
    <xdr:ext cx="405111" cy="259045"/>
    <xdr:sp macro="" textlink="">
      <xdr:nvSpPr>
        <xdr:cNvPr id="596" name="n_1aveValue【庁舎】&#10;有形固定資産減価償却率"/>
        <xdr:cNvSpPr txBox="1"/>
      </xdr:nvSpPr>
      <xdr:spPr>
        <a:xfrm>
          <a:off x="0"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10177</xdr:rowOff>
    </xdr:from>
    <xdr:ext cx="405111" cy="259045"/>
    <xdr:sp macro="" textlink="">
      <xdr:nvSpPr>
        <xdr:cNvPr id="597" name="n_1mainValue【庁舎】&#10;有形固定資産減価償却率"/>
        <xdr:cNvSpPr txBox="1"/>
      </xdr:nvSpPr>
      <xdr:spPr>
        <a:xfrm>
          <a:off x="0" y="1681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8" name="正方形/長方形 597"/>
        <xdr:cNvSpPr/>
      </xdr:nvSpPr>
      <xdr:spPr>
        <a:xfrm>
          <a:off x="0" y="15621000"/>
          <a:ext cx="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0" y="162814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0" y="164846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5" name="正方形/長方形 604"/>
        <xdr:cNvSpPr/>
      </xdr:nvSpPr>
      <xdr:spPr>
        <a:xfrm>
          <a:off x="0" y="167640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0" y="19050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0"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0" y="18669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0"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0" y="18288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0"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0" y="17907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0"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0" y="17526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0"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0" y="17145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0"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0" y="167640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0"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0" y="167640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22" name="直線コネクタ 621"/>
        <xdr:cNvCxnSpPr/>
      </xdr:nvCxnSpPr>
      <xdr:spPr>
        <a:xfrm flipV="1">
          <a:off x="0"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23" name="【庁舎】&#10;一人当たり面積最小値テキスト"/>
        <xdr:cNvSpPr txBox="1"/>
      </xdr:nvSpPr>
      <xdr:spPr>
        <a:xfrm>
          <a:off x="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24" name="直線コネクタ 623"/>
        <xdr:cNvCxnSpPr/>
      </xdr:nvCxnSpPr>
      <xdr:spPr>
        <a:xfrm>
          <a:off x="0" y="1848231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25" name="【庁舎】&#10;一人当たり面積最大値テキスト"/>
        <xdr:cNvSpPr txBox="1"/>
      </xdr:nvSpPr>
      <xdr:spPr>
        <a:xfrm>
          <a:off x="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26" name="直線コネクタ 625"/>
        <xdr:cNvCxnSpPr/>
      </xdr:nvCxnSpPr>
      <xdr:spPr>
        <a:xfrm>
          <a:off x="0" y="1712595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27" name="【庁舎】&#10;一人当たり面積平均値テキスト"/>
        <xdr:cNvSpPr txBox="1"/>
      </xdr:nvSpPr>
      <xdr:spPr>
        <a:xfrm>
          <a:off x="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28" name="フローチャート : 判断 627"/>
        <xdr:cNvSpPr/>
      </xdr:nvSpPr>
      <xdr:spPr>
        <a:xfrm>
          <a:off x="0" y="1785238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29" name="フローチャート : 判断 628"/>
        <xdr:cNvSpPr/>
      </xdr:nvSpPr>
      <xdr:spPr>
        <a:xfrm>
          <a:off x="0" y="1786001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635" name="円/楕円 634"/>
        <xdr:cNvSpPr/>
      </xdr:nvSpPr>
      <xdr:spPr>
        <a:xfrm>
          <a:off x="0" y="1781428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6366</xdr:rowOff>
    </xdr:from>
    <xdr:ext cx="469744" cy="259045"/>
    <xdr:sp macro="" textlink="">
      <xdr:nvSpPr>
        <xdr:cNvPr id="636" name="【庁舎】&#10;一人当たり面積該当値テキスト"/>
        <xdr:cNvSpPr txBox="1"/>
      </xdr:nvSpPr>
      <xdr:spPr>
        <a:xfrm>
          <a:off x="0"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166370</xdr:rowOff>
    </xdr:from>
    <xdr:to>
      <xdr:col>31</xdr:col>
      <xdr:colOff>85725</xdr:colOff>
      <xdr:row>104</xdr:row>
      <xdr:rowOff>96520</xdr:rowOff>
    </xdr:to>
    <xdr:sp macro="" textlink="">
      <xdr:nvSpPr>
        <xdr:cNvPr id="637" name="円/楕円 636"/>
        <xdr:cNvSpPr/>
      </xdr:nvSpPr>
      <xdr:spPr>
        <a:xfrm>
          <a:off x="0" y="178257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34289</xdr:rowOff>
    </xdr:from>
    <xdr:to>
      <xdr:col>32</xdr:col>
      <xdr:colOff>187325</xdr:colOff>
      <xdr:row>104</xdr:row>
      <xdr:rowOff>45720</xdr:rowOff>
    </xdr:to>
    <xdr:cxnSp macro="">
      <xdr:nvCxnSpPr>
        <xdr:cNvPr id="638" name="直線コネクタ 637"/>
        <xdr:cNvCxnSpPr/>
      </xdr:nvCxnSpPr>
      <xdr:spPr>
        <a:xfrm flipV="1">
          <a:off x="0" y="17865089"/>
          <a:ext cx="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121938</xdr:rowOff>
    </xdr:from>
    <xdr:ext cx="469744" cy="259045"/>
    <xdr:sp macro="" textlink="">
      <xdr:nvSpPr>
        <xdr:cNvPr id="639" name="n_1aveValue【庁舎】&#10;一人当たり面積"/>
        <xdr:cNvSpPr txBox="1"/>
      </xdr:nvSpPr>
      <xdr:spPr>
        <a:xfrm>
          <a:off x="0"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113047</xdr:rowOff>
    </xdr:from>
    <xdr:ext cx="469744" cy="259045"/>
    <xdr:sp macro="" textlink="">
      <xdr:nvSpPr>
        <xdr:cNvPr id="640" name="n_1mainValue【庁舎】&#10;一人当たり面積"/>
        <xdr:cNvSpPr txBox="1"/>
      </xdr:nvSpPr>
      <xdr:spPr>
        <a:xfrm>
          <a:off x="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0" y="19748500"/>
          <a:ext cx="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類似団体と比較して、有形固定資産減価償却率が特に高くなっている施設は、図書館、庁舎です。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これら施設は建築から</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年近く経過しており、老朽化が進んでいる状況であります。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今後、策定する個別施設計画では、これら施設の適切な規模、他施設との集約化の可否等、方向性を定め、適切な維持管理及び更新を行ってまいります。</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a:t>
          </a:r>
          <a:r>
            <a:rPr kumimoji="1" lang="en-US" altLang="ja-JP" sz="1300">
              <a:latin typeface="ＭＳ Ｐゴシック"/>
            </a:rPr>
            <a:t>0.27</a:t>
          </a:r>
          <a:r>
            <a:rPr kumimoji="1" lang="ja-JP" altLang="en-US" sz="1300">
              <a:latin typeface="ＭＳ Ｐゴシック"/>
            </a:rPr>
            <a:t>で横ばいになっています。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人口減少、高齢化の進行などにより、類似団体平均を下回っています。</a:t>
          </a:r>
          <a:endParaRPr kumimoji="1" lang="en-US" altLang="ja-JP" sz="1300">
            <a:latin typeface="ＭＳ Ｐゴシック"/>
          </a:endParaRPr>
        </a:p>
        <a:p>
          <a:r>
            <a:rPr kumimoji="1" lang="ja-JP" altLang="en-US" sz="1300">
              <a:latin typeface="ＭＳ Ｐゴシック"/>
            </a:rPr>
            <a:t>今後、指数の大幅な改善は見込める状況にありませんが、地域振興の推進のため、市税等の自主財源の確保に努めるとともに、行政の効率化、財政の健全化を図っていきます。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104775</xdr:rowOff>
    </xdr:from>
    <xdr:to>
      <xdr:col>7</xdr:col>
      <xdr:colOff>152400</xdr:colOff>
      <xdr:row>44</xdr:row>
      <xdr:rowOff>104775</xdr:rowOff>
    </xdr:to>
    <xdr:cxnSp macro="">
      <xdr:nvCxnSpPr>
        <xdr:cNvPr id="68" name="直線コネクタ 67"/>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104775</xdr:rowOff>
    </xdr:to>
    <xdr:cxnSp macro="">
      <xdr:nvCxnSpPr>
        <xdr:cNvPr id="71" name="直線コネクタ 70"/>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104775</xdr:rowOff>
    </xdr:to>
    <xdr:cxnSp macro="">
      <xdr:nvCxnSpPr>
        <xdr:cNvPr id="74" name="直線コネクタ 73"/>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53975</xdr:rowOff>
    </xdr:from>
    <xdr:to>
      <xdr:col>7</xdr:col>
      <xdr:colOff>203200</xdr:colOff>
      <xdr:row>44</xdr:row>
      <xdr:rowOff>155575</xdr:rowOff>
    </xdr:to>
    <xdr:sp macro="" textlink="">
      <xdr:nvSpPr>
        <xdr:cNvPr id="87" name="円/楕円 86"/>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26052</xdr:rowOff>
    </xdr:from>
    <xdr:ext cx="762000" cy="259045"/>
    <xdr:sp macro="" textlink="">
      <xdr:nvSpPr>
        <xdr:cNvPr id="88"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数値はここ数年横ばい状態でしたが、平成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3.3</a:t>
          </a:r>
          <a:r>
            <a:rPr kumimoji="1" lang="ja-JP" altLang="en-US" sz="1300">
              <a:latin typeface="ＭＳ Ｐゴシック"/>
            </a:rPr>
            <a:t>ポイント増加しました。主な要因は、市立病院の救命救急センター稼働等による一般会計繰出金の増です。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平均より下回ってはおりますが、本市の収入の</a:t>
          </a:r>
          <a:r>
            <a:rPr kumimoji="1" lang="en-US" altLang="ja-JP" sz="1300">
              <a:latin typeface="ＭＳ Ｐゴシック"/>
            </a:rPr>
            <a:t>40</a:t>
          </a:r>
          <a:r>
            <a:rPr kumimoji="1" lang="ja-JP" altLang="en-US" sz="1300">
              <a:latin typeface="ＭＳ Ｐゴシック"/>
            </a:rPr>
            <a:t>％近くを占める地方交付税の動向によっては、財政の硬直化が進むことが予想されますので、引き続き経常経費の抑制に努めてまいります。</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117566</xdr:rowOff>
    </xdr:to>
    <xdr:cxnSp macro="">
      <xdr:nvCxnSpPr>
        <xdr:cNvPr id="133" name="直線コネクタ 132"/>
        <xdr:cNvCxnSpPr/>
      </xdr:nvCxnSpPr>
      <xdr:spPr>
        <a:xfrm>
          <a:off x="4114800" y="10119360"/>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106317</xdr:rowOff>
    </xdr:from>
    <xdr:to>
      <xdr:col>6</xdr:col>
      <xdr:colOff>0</xdr:colOff>
      <xdr:row>59</xdr:row>
      <xdr:rowOff>3810</xdr:rowOff>
    </xdr:to>
    <xdr:cxnSp macro="">
      <xdr:nvCxnSpPr>
        <xdr:cNvPr id="136" name="直線コネクタ 135"/>
        <xdr:cNvCxnSpPr/>
      </xdr:nvCxnSpPr>
      <xdr:spPr>
        <a:xfrm>
          <a:off x="3225800" y="1005041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106317</xdr:rowOff>
    </xdr:from>
    <xdr:to>
      <xdr:col>4</xdr:col>
      <xdr:colOff>482600</xdr:colOff>
      <xdr:row>58</xdr:row>
      <xdr:rowOff>144235</xdr:rowOff>
    </xdr:to>
    <xdr:cxnSp macro="">
      <xdr:nvCxnSpPr>
        <xdr:cNvPr id="139" name="直線コネクタ 138"/>
        <xdr:cNvCxnSpPr/>
      </xdr:nvCxnSpPr>
      <xdr:spPr>
        <a:xfrm flipV="1">
          <a:off x="2336800" y="1005041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95976</xdr:rowOff>
    </xdr:from>
    <xdr:to>
      <xdr:col>3</xdr:col>
      <xdr:colOff>279400</xdr:colOff>
      <xdr:row>58</xdr:row>
      <xdr:rowOff>144235</xdr:rowOff>
    </xdr:to>
    <xdr:cxnSp macro="">
      <xdr:nvCxnSpPr>
        <xdr:cNvPr id="142" name="直線コネクタ 141"/>
        <xdr:cNvCxnSpPr/>
      </xdr:nvCxnSpPr>
      <xdr:spPr>
        <a:xfrm>
          <a:off x="1447800" y="1004007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66766</xdr:rowOff>
    </xdr:from>
    <xdr:to>
      <xdr:col>7</xdr:col>
      <xdr:colOff>203200</xdr:colOff>
      <xdr:row>59</xdr:row>
      <xdr:rowOff>168366</xdr:rowOff>
    </xdr:to>
    <xdr:sp macro="" textlink="">
      <xdr:nvSpPr>
        <xdr:cNvPr id="152" name="円/楕円 151"/>
        <xdr:cNvSpPr/>
      </xdr:nvSpPr>
      <xdr:spPr>
        <a:xfrm>
          <a:off x="4902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83293</xdr:rowOff>
    </xdr:from>
    <xdr:ext cx="762000" cy="259045"/>
    <xdr:sp macro="" textlink="">
      <xdr:nvSpPr>
        <xdr:cNvPr id="153" name="財政構造の弾力性該当値テキスト"/>
        <xdr:cNvSpPr txBox="1"/>
      </xdr:nvSpPr>
      <xdr:spPr>
        <a:xfrm>
          <a:off x="5041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54" name="円/楕円 153"/>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55" name="テキスト ボックス 154"/>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55517</xdr:rowOff>
    </xdr:from>
    <xdr:to>
      <xdr:col>4</xdr:col>
      <xdr:colOff>533400</xdr:colOff>
      <xdr:row>58</xdr:row>
      <xdr:rowOff>157117</xdr:rowOff>
    </xdr:to>
    <xdr:sp macro="" textlink="">
      <xdr:nvSpPr>
        <xdr:cNvPr id="156" name="円/楕円 155"/>
        <xdr:cNvSpPr/>
      </xdr:nvSpPr>
      <xdr:spPr>
        <a:xfrm>
          <a:off x="3175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167294</xdr:rowOff>
    </xdr:from>
    <xdr:ext cx="762000" cy="259045"/>
    <xdr:sp macro="" textlink="">
      <xdr:nvSpPr>
        <xdr:cNvPr id="157" name="テキスト ボックス 156"/>
        <xdr:cNvSpPr txBox="1"/>
      </xdr:nvSpPr>
      <xdr:spPr>
        <a:xfrm>
          <a:off x="2844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93435</xdr:rowOff>
    </xdr:from>
    <xdr:to>
      <xdr:col>3</xdr:col>
      <xdr:colOff>330200</xdr:colOff>
      <xdr:row>59</xdr:row>
      <xdr:rowOff>23585</xdr:rowOff>
    </xdr:to>
    <xdr:sp macro="" textlink="">
      <xdr:nvSpPr>
        <xdr:cNvPr id="158" name="円/楕円 157"/>
        <xdr:cNvSpPr/>
      </xdr:nvSpPr>
      <xdr:spPr>
        <a:xfrm>
          <a:off x="2286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33762</xdr:rowOff>
    </xdr:from>
    <xdr:ext cx="762000" cy="259045"/>
    <xdr:sp macro="" textlink="">
      <xdr:nvSpPr>
        <xdr:cNvPr id="159" name="テキスト ボックス 158"/>
        <xdr:cNvSpPr txBox="1"/>
      </xdr:nvSpPr>
      <xdr:spPr>
        <a:xfrm>
          <a:off x="1955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45176</xdr:rowOff>
    </xdr:from>
    <xdr:to>
      <xdr:col>2</xdr:col>
      <xdr:colOff>127000</xdr:colOff>
      <xdr:row>58</xdr:row>
      <xdr:rowOff>146776</xdr:rowOff>
    </xdr:to>
    <xdr:sp macro="" textlink="">
      <xdr:nvSpPr>
        <xdr:cNvPr id="160" name="円/楕円 159"/>
        <xdr:cNvSpPr/>
      </xdr:nvSpPr>
      <xdr:spPr>
        <a:xfrm>
          <a:off x="1397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156953</xdr:rowOff>
    </xdr:from>
    <xdr:ext cx="762000" cy="259045"/>
    <xdr:sp macro="" textlink="">
      <xdr:nvSpPr>
        <xdr:cNvPr id="161" name="テキスト ボックス 160"/>
        <xdr:cNvSpPr txBox="1"/>
      </xdr:nvSpPr>
      <xdr:spPr>
        <a:xfrm>
          <a:off x="1066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[226,481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人当たり人件費・物件費等の決算額は、依然として類似団体と比較して高い状態が続いております。</a:t>
          </a:r>
          <a:endParaRPr kumimoji="1" lang="en-US" altLang="ja-JP" sz="1300">
            <a:latin typeface="ＭＳ Ｐゴシック"/>
          </a:endParaRPr>
        </a:p>
        <a:p>
          <a:r>
            <a:rPr kumimoji="1" lang="ja-JP" altLang="en-US" sz="1300">
              <a:latin typeface="ＭＳ Ｐゴシック"/>
            </a:rPr>
            <a:t>これは、多雪地帯であり、除排雪経費や道路維持補修に係る経費が必要となる分、</a:t>
          </a:r>
          <a:r>
            <a:rPr kumimoji="1" lang="en-US" altLang="ja-JP" sz="1300">
              <a:latin typeface="ＭＳ Ｐゴシック"/>
            </a:rPr>
            <a:t>1</a:t>
          </a:r>
          <a:r>
            <a:rPr kumimoji="1" lang="ja-JP" altLang="en-US" sz="1300">
              <a:latin typeface="ＭＳ Ｐゴシック"/>
            </a:rPr>
            <a:t>人当たりの費用が高くなる傾向になると思われます。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また、人件費については、第</a:t>
          </a:r>
          <a:r>
            <a:rPr kumimoji="1" lang="en-US" altLang="ja-JP" sz="1300">
              <a:latin typeface="ＭＳ Ｐゴシック"/>
            </a:rPr>
            <a:t>2</a:t>
          </a:r>
          <a:r>
            <a:rPr kumimoji="1" lang="ja-JP" altLang="en-US" sz="1300">
              <a:latin typeface="ＭＳ Ｐゴシック"/>
            </a:rPr>
            <a:t>次名寄市行財政改革推進基本計画に基づき、適正な定員管理を図っていきます。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50259</xdr:rowOff>
    </xdr:from>
    <xdr:to>
      <xdr:col>7</xdr:col>
      <xdr:colOff>152400</xdr:colOff>
      <xdr:row>86</xdr:row>
      <xdr:rowOff>73295</xdr:rowOff>
    </xdr:to>
    <xdr:cxnSp macro="">
      <xdr:nvCxnSpPr>
        <xdr:cNvPr id="196" name="直線コネクタ 195"/>
        <xdr:cNvCxnSpPr/>
      </xdr:nvCxnSpPr>
      <xdr:spPr>
        <a:xfrm>
          <a:off x="4114800" y="14794959"/>
          <a:ext cx="8382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119697</xdr:rowOff>
    </xdr:from>
    <xdr:to>
      <xdr:col>6</xdr:col>
      <xdr:colOff>0</xdr:colOff>
      <xdr:row>86</xdr:row>
      <xdr:rowOff>50259</xdr:rowOff>
    </xdr:to>
    <xdr:cxnSp macro="">
      <xdr:nvCxnSpPr>
        <xdr:cNvPr id="199" name="直線コネクタ 198"/>
        <xdr:cNvCxnSpPr/>
      </xdr:nvCxnSpPr>
      <xdr:spPr>
        <a:xfrm>
          <a:off x="3225800" y="14692947"/>
          <a:ext cx="889000" cy="10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11601</xdr:rowOff>
    </xdr:from>
    <xdr:to>
      <xdr:col>4</xdr:col>
      <xdr:colOff>482600</xdr:colOff>
      <xdr:row>85</xdr:row>
      <xdr:rowOff>119697</xdr:rowOff>
    </xdr:to>
    <xdr:cxnSp macro="">
      <xdr:nvCxnSpPr>
        <xdr:cNvPr id="202" name="直線コネクタ 201"/>
        <xdr:cNvCxnSpPr/>
      </xdr:nvCxnSpPr>
      <xdr:spPr>
        <a:xfrm>
          <a:off x="2336800" y="14584851"/>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4113</xdr:rowOff>
    </xdr:from>
    <xdr:to>
      <xdr:col>3</xdr:col>
      <xdr:colOff>279400</xdr:colOff>
      <xdr:row>85</xdr:row>
      <xdr:rowOff>11601</xdr:rowOff>
    </xdr:to>
    <xdr:cxnSp macro="">
      <xdr:nvCxnSpPr>
        <xdr:cNvPr id="205" name="直線コネクタ 204"/>
        <xdr:cNvCxnSpPr/>
      </xdr:nvCxnSpPr>
      <xdr:spPr>
        <a:xfrm>
          <a:off x="1447800" y="14577363"/>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22495</xdr:rowOff>
    </xdr:from>
    <xdr:to>
      <xdr:col>7</xdr:col>
      <xdr:colOff>203200</xdr:colOff>
      <xdr:row>86</xdr:row>
      <xdr:rowOff>124095</xdr:rowOff>
    </xdr:to>
    <xdr:sp macro="" textlink="">
      <xdr:nvSpPr>
        <xdr:cNvPr id="215" name="円/楕円 214"/>
        <xdr:cNvSpPr/>
      </xdr:nvSpPr>
      <xdr:spPr>
        <a:xfrm>
          <a:off x="4902200" y="14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166022</xdr:rowOff>
    </xdr:from>
    <xdr:ext cx="762000" cy="259045"/>
    <xdr:sp macro="" textlink="">
      <xdr:nvSpPr>
        <xdr:cNvPr id="216" name="人件費・物件費等の状況該当値テキスト"/>
        <xdr:cNvSpPr txBox="1"/>
      </xdr:nvSpPr>
      <xdr:spPr>
        <a:xfrm>
          <a:off x="5041900" y="14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226,481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170909</xdr:rowOff>
    </xdr:from>
    <xdr:to>
      <xdr:col>6</xdr:col>
      <xdr:colOff>50800</xdr:colOff>
      <xdr:row>86</xdr:row>
      <xdr:rowOff>101059</xdr:rowOff>
    </xdr:to>
    <xdr:sp macro="" textlink="">
      <xdr:nvSpPr>
        <xdr:cNvPr id="217" name="円/楕円 216"/>
        <xdr:cNvSpPr/>
      </xdr:nvSpPr>
      <xdr:spPr>
        <a:xfrm>
          <a:off x="4064000" y="147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85836</xdr:rowOff>
    </xdr:from>
    <xdr:ext cx="736600" cy="259045"/>
    <xdr:sp macro="" textlink="">
      <xdr:nvSpPr>
        <xdr:cNvPr id="218" name="テキスト ボックス 217"/>
        <xdr:cNvSpPr txBox="1"/>
      </xdr:nvSpPr>
      <xdr:spPr>
        <a:xfrm>
          <a:off x="3733800" y="1483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223,617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68897</xdr:rowOff>
    </xdr:from>
    <xdr:to>
      <xdr:col>4</xdr:col>
      <xdr:colOff>533400</xdr:colOff>
      <xdr:row>85</xdr:row>
      <xdr:rowOff>170497</xdr:rowOff>
    </xdr:to>
    <xdr:sp macro="" textlink="">
      <xdr:nvSpPr>
        <xdr:cNvPr id="219" name="円/楕円 218"/>
        <xdr:cNvSpPr/>
      </xdr:nvSpPr>
      <xdr:spPr>
        <a:xfrm>
          <a:off x="3175000" y="1464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155274</xdr:rowOff>
    </xdr:from>
    <xdr:ext cx="762000" cy="259045"/>
    <xdr:sp macro="" textlink="">
      <xdr:nvSpPr>
        <xdr:cNvPr id="220" name="テキスト ボックス 219"/>
        <xdr:cNvSpPr txBox="1"/>
      </xdr:nvSpPr>
      <xdr:spPr>
        <a:xfrm>
          <a:off x="2844800" y="1472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132251</xdr:rowOff>
    </xdr:from>
    <xdr:to>
      <xdr:col>3</xdr:col>
      <xdr:colOff>330200</xdr:colOff>
      <xdr:row>85</xdr:row>
      <xdr:rowOff>62401</xdr:rowOff>
    </xdr:to>
    <xdr:sp macro="" textlink="">
      <xdr:nvSpPr>
        <xdr:cNvPr id="221" name="円/楕円 220"/>
        <xdr:cNvSpPr/>
      </xdr:nvSpPr>
      <xdr:spPr>
        <a:xfrm>
          <a:off x="2286000" y="145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47178</xdr:rowOff>
    </xdr:from>
    <xdr:ext cx="762000" cy="259045"/>
    <xdr:sp macro="" textlink="">
      <xdr:nvSpPr>
        <xdr:cNvPr id="222" name="テキスト ボックス 221"/>
        <xdr:cNvSpPr txBox="1"/>
      </xdr:nvSpPr>
      <xdr:spPr>
        <a:xfrm>
          <a:off x="1955800" y="146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197,495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124763</xdr:rowOff>
    </xdr:from>
    <xdr:to>
      <xdr:col>2</xdr:col>
      <xdr:colOff>127000</xdr:colOff>
      <xdr:row>85</xdr:row>
      <xdr:rowOff>54913</xdr:rowOff>
    </xdr:to>
    <xdr:sp macro="" textlink="">
      <xdr:nvSpPr>
        <xdr:cNvPr id="223" name="円/楕円 222"/>
        <xdr:cNvSpPr/>
      </xdr:nvSpPr>
      <xdr:spPr>
        <a:xfrm>
          <a:off x="1397000" y="145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39690</xdr:rowOff>
    </xdr:from>
    <xdr:ext cx="762000" cy="259045"/>
    <xdr:sp macro="" textlink="">
      <xdr:nvSpPr>
        <xdr:cNvPr id="224" name="テキスト ボックス 223"/>
        <xdr:cNvSpPr txBox="1"/>
      </xdr:nvSpPr>
      <xdr:spPr>
        <a:xfrm>
          <a:off x="1066800" y="146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ラスパイレス指数は、前年度より</a:t>
          </a:r>
          <a:r>
            <a:rPr kumimoji="1" lang="en-US" altLang="ja-JP" sz="1300">
              <a:latin typeface="ＭＳ Ｐゴシック"/>
            </a:rPr>
            <a:t>1.0</a:t>
          </a:r>
          <a:r>
            <a:rPr kumimoji="1" lang="ja-JP" altLang="en-US" sz="1300">
              <a:latin typeface="ＭＳ Ｐゴシック"/>
            </a:rPr>
            <a:t>ポイント減の</a:t>
          </a:r>
          <a:r>
            <a:rPr kumimoji="1" lang="en-US" altLang="ja-JP" sz="1300">
              <a:latin typeface="ＭＳ Ｐゴシック"/>
            </a:rPr>
            <a:t>100.4</a:t>
          </a:r>
          <a:r>
            <a:rPr kumimoji="1" lang="ja-JP" altLang="en-US" sz="1300">
              <a:latin typeface="ＭＳ Ｐゴシック"/>
            </a:rPr>
            <a:t>となりました。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減少の主な要因として、平成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月に給与制度の見直しを実施したことなどが挙げられます。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116205</xdr:rowOff>
    </xdr:to>
    <xdr:cxnSp macro="">
      <xdr:nvCxnSpPr>
        <xdr:cNvPr id="254" name="直線コネクタ 253"/>
        <xdr:cNvCxnSpPr/>
      </xdr:nvCxnSpPr>
      <xdr:spPr>
        <a:xfrm flipV="1">
          <a:off x="16179800" y="1462913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85</xdr:row>
      <xdr:rowOff>116205</xdr:rowOff>
    </xdr:to>
    <xdr:cxnSp macro="">
      <xdr:nvCxnSpPr>
        <xdr:cNvPr id="257" name="直線コネクタ 256"/>
        <xdr:cNvCxnSpPr/>
      </xdr:nvCxnSpPr>
      <xdr:spPr>
        <a:xfrm>
          <a:off x="15290800" y="1467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85</xdr:row>
      <xdr:rowOff>98107</xdr:rowOff>
    </xdr:to>
    <xdr:cxnSp macro="">
      <xdr:nvCxnSpPr>
        <xdr:cNvPr id="260" name="直線コネクタ 259"/>
        <xdr:cNvCxnSpPr/>
      </xdr:nvCxnSpPr>
      <xdr:spPr>
        <a:xfrm>
          <a:off x="14401800" y="145748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1588</xdr:rowOff>
    </xdr:from>
    <xdr:to>
      <xdr:col>21</xdr:col>
      <xdr:colOff>0</xdr:colOff>
      <xdr:row>87</xdr:row>
      <xdr:rowOff>141288</xdr:rowOff>
    </xdr:to>
    <xdr:cxnSp macro="">
      <xdr:nvCxnSpPr>
        <xdr:cNvPr id="263" name="直線コネクタ 262"/>
        <xdr:cNvCxnSpPr/>
      </xdr:nvCxnSpPr>
      <xdr:spPr>
        <a:xfrm flipV="1">
          <a:off x="13512800" y="1457483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3" name="円/楕円 272"/>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4"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65405</xdr:rowOff>
    </xdr:from>
    <xdr:to>
      <xdr:col>23</xdr:col>
      <xdr:colOff>457200</xdr:colOff>
      <xdr:row>85</xdr:row>
      <xdr:rowOff>167005</xdr:rowOff>
    </xdr:to>
    <xdr:sp macro="" textlink="">
      <xdr:nvSpPr>
        <xdr:cNvPr id="275" name="円/楕円 274"/>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151782</xdr:rowOff>
    </xdr:from>
    <xdr:ext cx="736600" cy="259045"/>
    <xdr:sp macro="" textlink="">
      <xdr:nvSpPr>
        <xdr:cNvPr id="276" name="テキスト ボックス 275"/>
        <xdr:cNvSpPr txBox="1"/>
      </xdr:nvSpPr>
      <xdr:spPr>
        <a:xfrm>
          <a:off x="15798800" y="1472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77" name="円/楕円 276"/>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133684</xdr:rowOff>
    </xdr:from>
    <xdr:ext cx="762000" cy="259045"/>
    <xdr:sp macro="" textlink="">
      <xdr:nvSpPr>
        <xdr:cNvPr id="278" name="テキスト ボックス 277"/>
        <xdr:cNvSpPr txBox="1"/>
      </xdr:nvSpPr>
      <xdr:spPr>
        <a:xfrm>
          <a:off x="14909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122238</xdr:rowOff>
    </xdr:from>
    <xdr:to>
      <xdr:col>21</xdr:col>
      <xdr:colOff>50800</xdr:colOff>
      <xdr:row>85</xdr:row>
      <xdr:rowOff>52388</xdr:rowOff>
    </xdr:to>
    <xdr:sp macro="" textlink="">
      <xdr:nvSpPr>
        <xdr:cNvPr id="279" name="円/楕円 278"/>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37165</xdr:rowOff>
    </xdr:from>
    <xdr:ext cx="762000" cy="259045"/>
    <xdr:sp macro="" textlink="">
      <xdr:nvSpPr>
        <xdr:cNvPr id="280" name="テキスト ボックス 279"/>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90488</xdr:rowOff>
    </xdr:from>
    <xdr:to>
      <xdr:col>19</xdr:col>
      <xdr:colOff>533400</xdr:colOff>
      <xdr:row>88</xdr:row>
      <xdr:rowOff>20638</xdr:rowOff>
    </xdr:to>
    <xdr:sp macro="" textlink="">
      <xdr:nvSpPr>
        <xdr:cNvPr id="281" name="円/楕円 280"/>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5415</xdr:rowOff>
    </xdr:from>
    <xdr:ext cx="762000" cy="259045"/>
    <xdr:sp macro="" textlink="">
      <xdr:nvSpPr>
        <xdr:cNvPr id="282" name="テキスト ボックス 281"/>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人口千人当たり職員数は、前年度より</a:t>
          </a:r>
          <a:r>
            <a:rPr kumimoji="1" lang="en-US" altLang="ja-JP" sz="1300">
              <a:latin typeface="ＭＳ Ｐゴシック"/>
            </a:rPr>
            <a:t>0.76</a:t>
          </a:r>
          <a:r>
            <a:rPr kumimoji="1" lang="ja-JP" altLang="en-US" sz="1300">
              <a:latin typeface="ＭＳ Ｐゴシック"/>
            </a:rPr>
            <a:t>人増の</a:t>
          </a:r>
          <a:r>
            <a:rPr kumimoji="1" lang="en-US" altLang="ja-JP" sz="1300">
              <a:latin typeface="ＭＳ Ｐゴシック"/>
            </a:rPr>
            <a:t>13.44</a:t>
          </a:r>
          <a:r>
            <a:rPr kumimoji="1" lang="ja-JP" altLang="en-US" sz="1300">
              <a:latin typeface="ＭＳ Ｐゴシック"/>
            </a:rPr>
            <a:t>人となりました。</a:t>
          </a:r>
          <a:endParaRPr kumimoji="1" lang="en-US" altLang="ja-JP" sz="1300">
            <a:latin typeface="ＭＳ Ｐゴシック"/>
          </a:endParaRPr>
        </a:p>
        <a:p>
          <a:r>
            <a:rPr kumimoji="1" lang="ja-JP" altLang="en-US" sz="1300">
              <a:latin typeface="ＭＳ Ｐゴシック"/>
            </a:rPr>
            <a:t>今後も第</a:t>
          </a:r>
          <a:r>
            <a:rPr kumimoji="1" lang="en-US" altLang="ja-JP" sz="1300">
              <a:latin typeface="ＭＳ Ｐゴシック"/>
            </a:rPr>
            <a:t>2</a:t>
          </a:r>
          <a:r>
            <a:rPr kumimoji="1" lang="ja-JP" altLang="en-US" sz="1300">
              <a:latin typeface="ＭＳ Ｐゴシック"/>
            </a:rPr>
            <a:t>次名寄市行財政改革推進基本計画に基づき、社会情勢の変化及び組織・機構にあわせた適正な定員管理を行います。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72692</xdr:rowOff>
    </xdr:from>
    <xdr:to>
      <xdr:col>24</xdr:col>
      <xdr:colOff>558800</xdr:colOff>
      <xdr:row>64</xdr:row>
      <xdr:rowOff>160020</xdr:rowOff>
    </xdr:to>
    <xdr:cxnSp macro="">
      <xdr:nvCxnSpPr>
        <xdr:cNvPr id="319" name="直線コネクタ 318"/>
        <xdr:cNvCxnSpPr/>
      </xdr:nvCxnSpPr>
      <xdr:spPr>
        <a:xfrm>
          <a:off x="16179800" y="11045492"/>
          <a:ext cx="8382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33625</xdr:rowOff>
    </xdr:from>
    <xdr:to>
      <xdr:col>23</xdr:col>
      <xdr:colOff>406400</xdr:colOff>
      <xdr:row>64</xdr:row>
      <xdr:rowOff>72692</xdr:rowOff>
    </xdr:to>
    <xdr:cxnSp macro="">
      <xdr:nvCxnSpPr>
        <xdr:cNvPr id="322" name="直線コネクタ 321"/>
        <xdr:cNvCxnSpPr/>
      </xdr:nvCxnSpPr>
      <xdr:spPr>
        <a:xfrm>
          <a:off x="15290800" y="11006425"/>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121194</xdr:rowOff>
    </xdr:from>
    <xdr:to>
      <xdr:col>22</xdr:col>
      <xdr:colOff>203200</xdr:colOff>
      <xdr:row>64</xdr:row>
      <xdr:rowOff>33625</xdr:rowOff>
    </xdr:to>
    <xdr:cxnSp macro="">
      <xdr:nvCxnSpPr>
        <xdr:cNvPr id="325" name="直線コネクタ 324"/>
        <xdr:cNvCxnSpPr/>
      </xdr:nvCxnSpPr>
      <xdr:spPr>
        <a:xfrm>
          <a:off x="14401800" y="10922544"/>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121194</xdr:rowOff>
    </xdr:from>
    <xdr:to>
      <xdr:col>21</xdr:col>
      <xdr:colOff>0</xdr:colOff>
      <xdr:row>63</xdr:row>
      <xdr:rowOff>128088</xdr:rowOff>
    </xdr:to>
    <xdr:cxnSp macro="">
      <xdr:nvCxnSpPr>
        <xdr:cNvPr id="328" name="直線コネクタ 327"/>
        <xdr:cNvCxnSpPr/>
      </xdr:nvCxnSpPr>
      <xdr:spPr>
        <a:xfrm flipV="1">
          <a:off x="13512800" y="109225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109220</xdr:rowOff>
    </xdr:from>
    <xdr:to>
      <xdr:col>24</xdr:col>
      <xdr:colOff>609600</xdr:colOff>
      <xdr:row>65</xdr:row>
      <xdr:rowOff>39370</xdr:rowOff>
    </xdr:to>
    <xdr:sp macro="" textlink="">
      <xdr:nvSpPr>
        <xdr:cNvPr id="338" name="円/楕円 337"/>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81297</xdr:rowOff>
    </xdr:from>
    <xdr:ext cx="762000" cy="259045"/>
    <xdr:sp macro="" textlink="">
      <xdr:nvSpPr>
        <xdr:cNvPr id="339" name="定員管理の状況該当値テキスト"/>
        <xdr:cNvSpPr txBox="1"/>
      </xdr:nvSpPr>
      <xdr:spPr>
        <a:xfrm>
          <a:off x="17106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21892</xdr:rowOff>
    </xdr:from>
    <xdr:to>
      <xdr:col>23</xdr:col>
      <xdr:colOff>457200</xdr:colOff>
      <xdr:row>64</xdr:row>
      <xdr:rowOff>123492</xdr:rowOff>
    </xdr:to>
    <xdr:sp macro="" textlink="">
      <xdr:nvSpPr>
        <xdr:cNvPr id="340" name="円/楕円 339"/>
        <xdr:cNvSpPr/>
      </xdr:nvSpPr>
      <xdr:spPr>
        <a:xfrm>
          <a:off x="16129000" y="10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108269</xdr:rowOff>
    </xdr:from>
    <xdr:ext cx="736600" cy="259045"/>
    <xdr:sp macro="" textlink="">
      <xdr:nvSpPr>
        <xdr:cNvPr id="341" name="テキスト ボックス 340"/>
        <xdr:cNvSpPr txBox="1"/>
      </xdr:nvSpPr>
      <xdr:spPr>
        <a:xfrm>
          <a:off x="15798800" y="1108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154275</xdr:rowOff>
    </xdr:from>
    <xdr:to>
      <xdr:col>22</xdr:col>
      <xdr:colOff>254000</xdr:colOff>
      <xdr:row>64</xdr:row>
      <xdr:rowOff>84425</xdr:rowOff>
    </xdr:to>
    <xdr:sp macro="" textlink="">
      <xdr:nvSpPr>
        <xdr:cNvPr id="342" name="円/楕円 341"/>
        <xdr:cNvSpPr/>
      </xdr:nvSpPr>
      <xdr:spPr>
        <a:xfrm>
          <a:off x="15240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69202</xdr:rowOff>
    </xdr:from>
    <xdr:ext cx="762000" cy="259045"/>
    <xdr:sp macro="" textlink="">
      <xdr:nvSpPr>
        <xdr:cNvPr id="343" name="テキスト ボックス 342"/>
        <xdr:cNvSpPr txBox="1"/>
      </xdr:nvSpPr>
      <xdr:spPr>
        <a:xfrm>
          <a:off x="14909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70394</xdr:rowOff>
    </xdr:from>
    <xdr:to>
      <xdr:col>21</xdr:col>
      <xdr:colOff>50800</xdr:colOff>
      <xdr:row>64</xdr:row>
      <xdr:rowOff>544</xdr:rowOff>
    </xdr:to>
    <xdr:sp macro="" textlink="">
      <xdr:nvSpPr>
        <xdr:cNvPr id="344" name="円/楕円 343"/>
        <xdr:cNvSpPr/>
      </xdr:nvSpPr>
      <xdr:spPr>
        <a:xfrm>
          <a:off x="14351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156771</xdr:rowOff>
    </xdr:from>
    <xdr:ext cx="762000" cy="259045"/>
    <xdr:sp macro="" textlink="">
      <xdr:nvSpPr>
        <xdr:cNvPr id="345" name="テキスト ボックス 344"/>
        <xdr:cNvSpPr txBox="1"/>
      </xdr:nvSpPr>
      <xdr:spPr>
        <a:xfrm>
          <a:off x="14020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46" name="円/楕円 345"/>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47" name="テキスト ボックス 346"/>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年度の実質公債費比率は、前年度から</a:t>
          </a:r>
          <a:r>
            <a:rPr kumimoji="1" lang="en-US" altLang="ja-JP" sz="1300">
              <a:latin typeface="ＭＳ Ｐゴシック"/>
            </a:rPr>
            <a:t>0.8</a:t>
          </a:r>
          <a:r>
            <a:rPr kumimoji="1" lang="ja-JP" altLang="en-US" sz="1300">
              <a:latin typeface="ＭＳ Ｐゴシック"/>
            </a:rPr>
            <a:t>ポイント減の</a:t>
          </a:r>
          <a:r>
            <a:rPr kumimoji="1" lang="en-US" altLang="ja-JP" sz="1300">
              <a:latin typeface="ＭＳ Ｐゴシック"/>
            </a:rPr>
            <a:t>8.2</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減少した主な要因として、元利償還金の減少、基準財政需要額算入見込額の増加などが挙げられます。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今後も財政運営の健全化、公債費の適正管理に努めていきます。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1905</xdr:rowOff>
    </xdr:from>
    <xdr:to>
      <xdr:col>24</xdr:col>
      <xdr:colOff>558800</xdr:colOff>
      <xdr:row>37</xdr:row>
      <xdr:rowOff>17992</xdr:rowOff>
    </xdr:to>
    <xdr:cxnSp macro="">
      <xdr:nvCxnSpPr>
        <xdr:cNvPr id="381" name="直線コネクタ 380"/>
        <xdr:cNvCxnSpPr/>
      </xdr:nvCxnSpPr>
      <xdr:spPr>
        <a:xfrm flipV="1">
          <a:off x="16179800" y="634555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158132</xdr:rowOff>
    </xdr:from>
    <xdr:ext cx="762000" cy="259045"/>
    <xdr:sp macro="" textlink="">
      <xdr:nvSpPr>
        <xdr:cNvPr id="382" name="公債費負担の状況平均値テキスト"/>
        <xdr:cNvSpPr txBox="1"/>
      </xdr:nvSpPr>
      <xdr:spPr>
        <a:xfrm>
          <a:off x="17106900" y="633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17992</xdr:rowOff>
    </xdr:from>
    <xdr:to>
      <xdr:col>23</xdr:col>
      <xdr:colOff>406400</xdr:colOff>
      <xdr:row>37</xdr:row>
      <xdr:rowOff>42122</xdr:rowOff>
    </xdr:to>
    <xdr:cxnSp macro="">
      <xdr:nvCxnSpPr>
        <xdr:cNvPr id="384" name="直線コネクタ 383"/>
        <xdr:cNvCxnSpPr/>
      </xdr:nvCxnSpPr>
      <xdr:spPr>
        <a:xfrm flipV="1">
          <a:off x="15290800" y="63616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42122</xdr:rowOff>
    </xdr:from>
    <xdr:to>
      <xdr:col>22</xdr:col>
      <xdr:colOff>203200</xdr:colOff>
      <xdr:row>37</xdr:row>
      <xdr:rowOff>70273</xdr:rowOff>
    </xdr:to>
    <xdr:cxnSp macro="">
      <xdr:nvCxnSpPr>
        <xdr:cNvPr id="387" name="直線コネクタ 386"/>
        <xdr:cNvCxnSpPr/>
      </xdr:nvCxnSpPr>
      <xdr:spPr>
        <a:xfrm flipV="1">
          <a:off x="14401800" y="638577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70273</xdr:rowOff>
    </xdr:from>
    <xdr:to>
      <xdr:col>21</xdr:col>
      <xdr:colOff>0</xdr:colOff>
      <xdr:row>37</xdr:row>
      <xdr:rowOff>100436</xdr:rowOff>
    </xdr:to>
    <xdr:cxnSp macro="">
      <xdr:nvCxnSpPr>
        <xdr:cNvPr id="390" name="直線コネクタ 389"/>
        <xdr:cNvCxnSpPr/>
      </xdr:nvCxnSpPr>
      <xdr:spPr>
        <a:xfrm flipV="1">
          <a:off x="13512800" y="641392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4" name="テキスト ボックス 393"/>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122555</xdr:rowOff>
    </xdr:from>
    <xdr:to>
      <xdr:col>24</xdr:col>
      <xdr:colOff>609600</xdr:colOff>
      <xdr:row>37</xdr:row>
      <xdr:rowOff>52705</xdr:rowOff>
    </xdr:to>
    <xdr:sp macro="" textlink="">
      <xdr:nvSpPr>
        <xdr:cNvPr id="400" name="円/楕円 399"/>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43832</xdr:rowOff>
    </xdr:from>
    <xdr:ext cx="762000" cy="259045"/>
    <xdr:sp macro="" textlink="">
      <xdr:nvSpPr>
        <xdr:cNvPr id="401" name="公債費負担の状況該当値テキスト"/>
        <xdr:cNvSpPr txBox="1"/>
      </xdr:nvSpPr>
      <xdr:spPr>
        <a:xfrm>
          <a:off x="1710690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138642</xdr:rowOff>
    </xdr:from>
    <xdr:to>
      <xdr:col>23</xdr:col>
      <xdr:colOff>457200</xdr:colOff>
      <xdr:row>37</xdr:row>
      <xdr:rowOff>68792</xdr:rowOff>
    </xdr:to>
    <xdr:sp macro="" textlink="">
      <xdr:nvSpPr>
        <xdr:cNvPr id="402" name="円/楕円 401"/>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78969</xdr:rowOff>
    </xdr:from>
    <xdr:ext cx="736600" cy="259045"/>
    <xdr:sp macro="" textlink="">
      <xdr:nvSpPr>
        <xdr:cNvPr id="403" name="テキスト ボックス 402"/>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162772</xdr:rowOff>
    </xdr:from>
    <xdr:to>
      <xdr:col>22</xdr:col>
      <xdr:colOff>254000</xdr:colOff>
      <xdr:row>37</xdr:row>
      <xdr:rowOff>92922</xdr:rowOff>
    </xdr:to>
    <xdr:sp macro="" textlink="">
      <xdr:nvSpPr>
        <xdr:cNvPr id="404" name="円/楕円 403"/>
        <xdr:cNvSpPr/>
      </xdr:nvSpPr>
      <xdr:spPr>
        <a:xfrm>
          <a:off x="15240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103099</xdr:rowOff>
    </xdr:from>
    <xdr:ext cx="762000" cy="259045"/>
    <xdr:sp macro="" textlink="">
      <xdr:nvSpPr>
        <xdr:cNvPr id="405" name="テキスト ボックス 404"/>
        <xdr:cNvSpPr txBox="1"/>
      </xdr:nvSpPr>
      <xdr:spPr>
        <a:xfrm>
          <a:off x="14909800" y="61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19473</xdr:rowOff>
    </xdr:from>
    <xdr:to>
      <xdr:col>21</xdr:col>
      <xdr:colOff>50800</xdr:colOff>
      <xdr:row>37</xdr:row>
      <xdr:rowOff>121073</xdr:rowOff>
    </xdr:to>
    <xdr:sp macro="" textlink="">
      <xdr:nvSpPr>
        <xdr:cNvPr id="406" name="円/楕円 405"/>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131250</xdr:rowOff>
    </xdr:from>
    <xdr:ext cx="762000" cy="259045"/>
    <xdr:sp macro="" textlink="">
      <xdr:nvSpPr>
        <xdr:cNvPr id="407" name="テキスト ボックス 406"/>
        <xdr:cNvSpPr txBox="1"/>
      </xdr:nvSpPr>
      <xdr:spPr>
        <a:xfrm>
          <a:off x="14020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49636</xdr:rowOff>
    </xdr:from>
    <xdr:to>
      <xdr:col>19</xdr:col>
      <xdr:colOff>533400</xdr:colOff>
      <xdr:row>37</xdr:row>
      <xdr:rowOff>151236</xdr:rowOff>
    </xdr:to>
    <xdr:sp macro="" textlink="">
      <xdr:nvSpPr>
        <xdr:cNvPr id="408" name="円/楕円 407"/>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136013</xdr:rowOff>
    </xdr:from>
    <xdr:ext cx="762000" cy="259045"/>
    <xdr:sp macro="" textlink="">
      <xdr:nvSpPr>
        <xdr:cNvPr id="409" name="テキスト ボックス 408"/>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年度の将来負担比率は、前年度から</a:t>
          </a:r>
          <a:r>
            <a:rPr kumimoji="1" lang="en-US" altLang="ja-JP" sz="1300">
              <a:latin typeface="ＭＳ Ｐゴシック"/>
            </a:rPr>
            <a:t>5.7</a:t>
          </a:r>
          <a:r>
            <a:rPr kumimoji="1" lang="ja-JP" altLang="en-US" sz="1300">
              <a:latin typeface="ＭＳ Ｐゴシック"/>
            </a:rPr>
            <a:t>ポイント減の</a:t>
          </a:r>
          <a:r>
            <a:rPr kumimoji="1" lang="en-US" altLang="ja-JP" sz="1300">
              <a:latin typeface="ＭＳ Ｐゴシック"/>
            </a:rPr>
            <a:t>28.6</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減少した主な要因として、退職手当組合負担見込額の減少や充当可能財源である基金残高の増加、過疎対策事業債などにおける基準財政需要額算入見込額の増加などが挙げられます。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今後も財政運営の健全化、公債費の適正管理に努めていきます。</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119812</xdr:rowOff>
    </xdr:from>
    <xdr:to>
      <xdr:col>24</xdr:col>
      <xdr:colOff>558800</xdr:colOff>
      <xdr:row>14</xdr:row>
      <xdr:rowOff>133566</xdr:rowOff>
    </xdr:to>
    <xdr:cxnSp macro="">
      <xdr:nvCxnSpPr>
        <xdr:cNvPr id="441" name="直線コネクタ 440"/>
        <xdr:cNvCxnSpPr/>
      </xdr:nvCxnSpPr>
      <xdr:spPr>
        <a:xfrm flipV="1">
          <a:off x="16179800" y="2520112"/>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104589</xdr:rowOff>
    </xdr:from>
    <xdr:ext cx="762000" cy="259045"/>
    <xdr:sp macro="" textlink="">
      <xdr:nvSpPr>
        <xdr:cNvPr id="442" name="将来負担の状況平均値テキスト"/>
        <xdr:cNvSpPr txBox="1"/>
      </xdr:nvSpPr>
      <xdr:spPr>
        <a:xfrm>
          <a:off x="17106900" y="2504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133566</xdr:rowOff>
    </xdr:from>
    <xdr:to>
      <xdr:col>23</xdr:col>
      <xdr:colOff>406400</xdr:colOff>
      <xdr:row>14</xdr:row>
      <xdr:rowOff>159144</xdr:rowOff>
    </xdr:to>
    <xdr:cxnSp macro="">
      <xdr:nvCxnSpPr>
        <xdr:cNvPr id="444" name="直線コネクタ 443"/>
        <xdr:cNvCxnSpPr/>
      </xdr:nvCxnSpPr>
      <xdr:spPr>
        <a:xfrm flipV="1">
          <a:off x="15290800" y="2533866"/>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46" name="テキスト ボックス 445"/>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159144</xdr:rowOff>
    </xdr:from>
    <xdr:to>
      <xdr:col>22</xdr:col>
      <xdr:colOff>203200</xdr:colOff>
      <xdr:row>14</xdr:row>
      <xdr:rowOff>169761</xdr:rowOff>
    </xdr:to>
    <xdr:cxnSp macro="">
      <xdr:nvCxnSpPr>
        <xdr:cNvPr id="447" name="直線コネクタ 446"/>
        <xdr:cNvCxnSpPr/>
      </xdr:nvCxnSpPr>
      <xdr:spPr>
        <a:xfrm flipV="1">
          <a:off x="14401800" y="255944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49" name="テキスト ボックス 448"/>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169761</xdr:rowOff>
    </xdr:from>
    <xdr:to>
      <xdr:col>21</xdr:col>
      <xdr:colOff>0</xdr:colOff>
      <xdr:row>15</xdr:row>
      <xdr:rowOff>22923</xdr:rowOff>
    </xdr:to>
    <xdr:cxnSp macro="">
      <xdr:nvCxnSpPr>
        <xdr:cNvPr id="450" name="直線コネクタ 449"/>
        <xdr:cNvCxnSpPr/>
      </xdr:nvCxnSpPr>
      <xdr:spPr>
        <a:xfrm flipV="1">
          <a:off x="13512800" y="2570061"/>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2" name="テキスト ボックス 451"/>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4" name="テキスト ボックス 453"/>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69012</xdr:rowOff>
    </xdr:from>
    <xdr:to>
      <xdr:col>24</xdr:col>
      <xdr:colOff>609600</xdr:colOff>
      <xdr:row>14</xdr:row>
      <xdr:rowOff>170612</xdr:rowOff>
    </xdr:to>
    <xdr:sp macro="" textlink="">
      <xdr:nvSpPr>
        <xdr:cNvPr id="460" name="円/楕円 459"/>
        <xdr:cNvSpPr/>
      </xdr:nvSpPr>
      <xdr:spPr>
        <a:xfrm>
          <a:off x="16967200" y="24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161739</xdr:rowOff>
    </xdr:from>
    <xdr:ext cx="762000" cy="259045"/>
    <xdr:sp macro="" textlink="">
      <xdr:nvSpPr>
        <xdr:cNvPr id="461" name="将来負担の状況該当値テキスト"/>
        <xdr:cNvSpPr txBox="1"/>
      </xdr:nvSpPr>
      <xdr:spPr>
        <a:xfrm>
          <a:off x="17106900" y="23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82766</xdr:rowOff>
    </xdr:from>
    <xdr:to>
      <xdr:col>23</xdr:col>
      <xdr:colOff>457200</xdr:colOff>
      <xdr:row>15</xdr:row>
      <xdr:rowOff>12916</xdr:rowOff>
    </xdr:to>
    <xdr:sp macro="" textlink="">
      <xdr:nvSpPr>
        <xdr:cNvPr id="462" name="円/楕円 461"/>
        <xdr:cNvSpPr/>
      </xdr:nvSpPr>
      <xdr:spPr>
        <a:xfrm>
          <a:off x="16129000" y="24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23093</xdr:rowOff>
    </xdr:from>
    <xdr:ext cx="736600" cy="259045"/>
    <xdr:sp macro="" textlink="">
      <xdr:nvSpPr>
        <xdr:cNvPr id="463" name="テキスト ボックス 462"/>
        <xdr:cNvSpPr txBox="1"/>
      </xdr:nvSpPr>
      <xdr:spPr>
        <a:xfrm>
          <a:off x="15798800" y="225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108344</xdr:rowOff>
    </xdr:from>
    <xdr:to>
      <xdr:col>22</xdr:col>
      <xdr:colOff>254000</xdr:colOff>
      <xdr:row>15</xdr:row>
      <xdr:rowOff>38494</xdr:rowOff>
    </xdr:to>
    <xdr:sp macro="" textlink="">
      <xdr:nvSpPr>
        <xdr:cNvPr id="464" name="円/楕円 463"/>
        <xdr:cNvSpPr/>
      </xdr:nvSpPr>
      <xdr:spPr>
        <a:xfrm>
          <a:off x="15240000" y="25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48671</xdr:rowOff>
    </xdr:from>
    <xdr:ext cx="762000" cy="259045"/>
    <xdr:sp macro="" textlink="">
      <xdr:nvSpPr>
        <xdr:cNvPr id="465" name="テキスト ボックス 464"/>
        <xdr:cNvSpPr txBox="1"/>
      </xdr:nvSpPr>
      <xdr:spPr>
        <a:xfrm>
          <a:off x="14909800" y="227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118961</xdr:rowOff>
    </xdr:from>
    <xdr:to>
      <xdr:col>21</xdr:col>
      <xdr:colOff>50800</xdr:colOff>
      <xdr:row>15</xdr:row>
      <xdr:rowOff>49111</xdr:rowOff>
    </xdr:to>
    <xdr:sp macro="" textlink="">
      <xdr:nvSpPr>
        <xdr:cNvPr id="466" name="円/楕円 465"/>
        <xdr:cNvSpPr/>
      </xdr:nvSpPr>
      <xdr:spPr>
        <a:xfrm>
          <a:off x="14351000" y="25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59288</xdr:rowOff>
    </xdr:from>
    <xdr:ext cx="762000" cy="259045"/>
    <xdr:sp macro="" textlink="">
      <xdr:nvSpPr>
        <xdr:cNvPr id="467" name="テキスト ボックス 466"/>
        <xdr:cNvSpPr txBox="1"/>
      </xdr:nvSpPr>
      <xdr:spPr>
        <a:xfrm>
          <a:off x="14020800" y="228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143573</xdr:rowOff>
    </xdr:from>
    <xdr:to>
      <xdr:col>19</xdr:col>
      <xdr:colOff>533400</xdr:colOff>
      <xdr:row>15</xdr:row>
      <xdr:rowOff>73723</xdr:rowOff>
    </xdr:to>
    <xdr:sp macro="" textlink="">
      <xdr:nvSpPr>
        <xdr:cNvPr id="468" name="円/楕円 467"/>
        <xdr:cNvSpPr/>
      </xdr:nvSpPr>
      <xdr:spPr>
        <a:xfrm>
          <a:off x="13462000" y="25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83900</xdr:rowOff>
    </xdr:from>
    <xdr:ext cx="762000" cy="259045"/>
    <xdr:sp macro="" textlink="">
      <xdr:nvSpPr>
        <xdr:cNvPr id="469" name="テキスト ボックス 468"/>
        <xdr:cNvSpPr txBox="1"/>
      </xdr:nvSpPr>
      <xdr:spPr>
        <a:xfrm>
          <a:off x="13131800" y="23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前年度より若干、数値が増加したものの、依然類似団体を下回っております。</a:t>
          </a:r>
          <a:endParaRPr kumimoji="1" lang="en-US" altLang="ja-JP" sz="1300">
            <a:latin typeface="ＭＳ Ｐゴシック"/>
          </a:endParaRPr>
        </a:p>
        <a:p>
          <a:r>
            <a:rPr kumimoji="1" lang="ja-JP" altLang="en-US" sz="1300">
              <a:latin typeface="ＭＳ Ｐゴシック"/>
            </a:rPr>
            <a:t>今後も第</a:t>
          </a:r>
          <a:r>
            <a:rPr kumimoji="1" lang="en-US" altLang="ja-JP" sz="1300">
              <a:latin typeface="ＭＳ Ｐゴシック"/>
            </a:rPr>
            <a:t>2</a:t>
          </a:r>
          <a:r>
            <a:rPr kumimoji="1" lang="ja-JP" altLang="en-US" sz="1300">
              <a:latin typeface="ＭＳ Ｐゴシック"/>
            </a:rPr>
            <a:t>次名寄市行財政改革推進基本計画に基づいた定員管理に努めていきます。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5080</xdr:rowOff>
    </xdr:to>
    <xdr:cxnSp macro="">
      <xdr:nvCxnSpPr>
        <xdr:cNvPr id="66" name="直線コネクタ 65"/>
        <xdr:cNvCxnSpPr/>
      </xdr:nvCxnSpPr>
      <xdr:spPr>
        <a:xfrm>
          <a:off x="3987800" y="612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35</xdr:row>
      <xdr:rowOff>161290</xdr:rowOff>
    </xdr:to>
    <xdr:cxnSp macro="">
      <xdr:nvCxnSpPr>
        <xdr:cNvPr id="69" name="直線コネクタ 68"/>
        <xdr:cNvCxnSpPr/>
      </xdr:nvCxnSpPr>
      <xdr:spPr>
        <a:xfrm flipV="1">
          <a:off x="3098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35</xdr:row>
      <xdr:rowOff>161290</xdr:rowOff>
    </xdr:to>
    <xdr:cxnSp macro="">
      <xdr:nvCxnSpPr>
        <xdr:cNvPr id="72" name="直線コネクタ 71"/>
        <xdr:cNvCxnSpPr/>
      </xdr:nvCxnSpPr>
      <xdr:spPr>
        <a:xfrm>
          <a:off x="2209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35</xdr:row>
      <xdr:rowOff>161290</xdr:rowOff>
    </xdr:to>
    <xdr:cxnSp macro="">
      <xdr:nvCxnSpPr>
        <xdr:cNvPr id="75" name="直線コネクタ 74"/>
        <xdr:cNvCxnSpPr/>
      </xdr:nvCxnSpPr>
      <xdr:spPr>
        <a:xfrm flipV="1">
          <a:off x="1320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物件費においては、前年度から</a:t>
          </a:r>
          <a:r>
            <a:rPr kumimoji="1" lang="en-US" altLang="ja-JP" sz="1300">
              <a:latin typeface="ＭＳ Ｐゴシック"/>
            </a:rPr>
            <a:t>0.5</a:t>
          </a:r>
          <a:r>
            <a:rPr kumimoji="1" lang="ja-JP" altLang="en-US" sz="1300">
              <a:latin typeface="ＭＳ Ｐゴシック"/>
            </a:rPr>
            <a:t>ポイント増加したものの、依然類似団体を下回りました。</a:t>
          </a:r>
          <a:endParaRPr kumimoji="1" lang="en-US" altLang="ja-JP" sz="1300">
            <a:latin typeface="ＭＳ Ｐゴシック"/>
          </a:endParaRPr>
        </a:p>
        <a:p>
          <a:r>
            <a:rPr kumimoji="1" lang="ja-JP" altLang="en-US" sz="1300">
              <a:latin typeface="ＭＳ Ｐゴシック"/>
            </a:rPr>
            <a:t>今後も、数値の悪化につながらないよう、適切な予算執行に努めます。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67129</xdr:rowOff>
    </xdr:to>
    <xdr:cxnSp macro="">
      <xdr:nvCxnSpPr>
        <xdr:cNvPr id="129" name="直線コネクタ 128"/>
        <xdr:cNvCxnSpPr/>
      </xdr:nvCxnSpPr>
      <xdr:spPr>
        <a:xfrm>
          <a:off x="15671800" y="27559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110671</xdr:rowOff>
    </xdr:to>
    <xdr:cxnSp macro="">
      <xdr:nvCxnSpPr>
        <xdr:cNvPr id="132" name="直線コネクタ 131"/>
        <xdr:cNvCxnSpPr/>
      </xdr:nvCxnSpPr>
      <xdr:spPr>
        <a:xfrm flipV="1">
          <a:off x="14782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132443</xdr:rowOff>
    </xdr:to>
    <xdr:cxnSp macro="">
      <xdr:nvCxnSpPr>
        <xdr:cNvPr id="135" name="直線コネクタ 134"/>
        <xdr:cNvCxnSpPr/>
      </xdr:nvCxnSpPr>
      <xdr:spPr>
        <a:xfrm flipV="1">
          <a:off x="13893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16</xdr:row>
      <xdr:rowOff>132443</xdr:rowOff>
    </xdr:to>
    <xdr:cxnSp macro="">
      <xdr:nvCxnSpPr>
        <xdr:cNvPr id="138" name="直線コネクタ 137"/>
        <xdr:cNvCxnSpPr/>
      </xdr:nvCxnSpPr>
      <xdr:spPr>
        <a:xfrm>
          <a:off x="13004800" y="254907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16329</xdr:rowOff>
    </xdr:from>
    <xdr:to>
      <xdr:col>24</xdr:col>
      <xdr:colOff>82550</xdr:colOff>
      <xdr:row>16</xdr:row>
      <xdr:rowOff>117929</xdr:rowOff>
    </xdr:to>
    <xdr:sp macro="" textlink="">
      <xdr:nvSpPr>
        <xdr:cNvPr id="148" name="円/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6" name="円/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1.2</a:t>
          </a:r>
          <a:r>
            <a:rPr kumimoji="1" lang="ja-JP" altLang="en-US" sz="1300">
              <a:latin typeface="ＭＳ Ｐゴシック"/>
            </a:rPr>
            <a:t>ポイント増加したものの、依然類似団体を下回っております。</a:t>
          </a:r>
          <a:endParaRPr kumimoji="1" lang="en-US" altLang="ja-JP" sz="1300">
            <a:latin typeface="ＭＳ Ｐゴシック"/>
          </a:endParaRPr>
        </a:p>
        <a:p>
          <a:r>
            <a:rPr kumimoji="1" lang="ja-JP" altLang="en-US" sz="1300">
              <a:latin typeface="ＭＳ Ｐゴシック"/>
            </a:rPr>
            <a:t>この要因は、類似団体と比較して生活保護費が少ないことが挙げられます。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58965</xdr:rowOff>
    </xdr:from>
    <xdr:to>
      <xdr:col>7</xdr:col>
      <xdr:colOff>15875</xdr:colOff>
      <xdr:row>54</xdr:row>
      <xdr:rowOff>18143</xdr:rowOff>
    </xdr:to>
    <xdr:cxnSp macro="">
      <xdr:nvCxnSpPr>
        <xdr:cNvPr id="192" name="直線コネクタ 191"/>
        <xdr:cNvCxnSpPr/>
      </xdr:nvCxnSpPr>
      <xdr:spPr>
        <a:xfrm>
          <a:off x="3987800" y="91458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58965</xdr:rowOff>
    </xdr:from>
    <xdr:to>
      <xdr:col>5</xdr:col>
      <xdr:colOff>549275</xdr:colOff>
      <xdr:row>53</xdr:row>
      <xdr:rowOff>80735</xdr:rowOff>
    </xdr:to>
    <xdr:cxnSp macro="">
      <xdr:nvCxnSpPr>
        <xdr:cNvPr id="195" name="直線コネクタ 194"/>
        <xdr:cNvCxnSpPr/>
      </xdr:nvCxnSpPr>
      <xdr:spPr>
        <a:xfrm flipV="1">
          <a:off x="3098800" y="9145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80735</xdr:rowOff>
    </xdr:from>
    <xdr:to>
      <xdr:col>4</xdr:col>
      <xdr:colOff>346075</xdr:colOff>
      <xdr:row>53</xdr:row>
      <xdr:rowOff>80735</xdr:rowOff>
    </xdr:to>
    <xdr:cxnSp macro="">
      <xdr:nvCxnSpPr>
        <xdr:cNvPr id="198" name="直線コネクタ 197"/>
        <xdr:cNvCxnSpPr/>
      </xdr:nvCxnSpPr>
      <xdr:spPr>
        <a:xfrm>
          <a:off x="2209800" y="916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80735</xdr:rowOff>
    </xdr:to>
    <xdr:cxnSp macro="">
      <xdr:nvCxnSpPr>
        <xdr:cNvPr id="201" name="直線コネクタ 200"/>
        <xdr:cNvCxnSpPr/>
      </xdr:nvCxnSpPr>
      <xdr:spPr>
        <a:xfrm>
          <a:off x="1320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11" name="円/楕円 210"/>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12"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8165</xdr:rowOff>
    </xdr:from>
    <xdr:to>
      <xdr:col>5</xdr:col>
      <xdr:colOff>600075</xdr:colOff>
      <xdr:row>53</xdr:row>
      <xdr:rowOff>109765</xdr:rowOff>
    </xdr:to>
    <xdr:sp macro="" textlink="">
      <xdr:nvSpPr>
        <xdr:cNvPr id="213" name="円/楕円 212"/>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119942</xdr:rowOff>
    </xdr:from>
    <xdr:ext cx="736600" cy="259045"/>
    <xdr:sp macro="" textlink="">
      <xdr:nvSpPr>
        <xdr:cNvPr id="214" name="テキスト ボックス 213"/>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29935</xdr:rowOff>
    </xdr:from>
    <xdr:to>
      <xdr:col>4</xdr:col>
      <xdr:colOff>396875</xdr:colOff>
      <xdr:row>53</xdr:row>
      <xdr:rowOff>131535</xdr:rowOff>
    </xdr:to>
    <xdr:sp macro="" textlink="">
      <xdr:nvSpPr>
        <xdr:cNvPr id="215" name="円/楕円 214"/>
        <xdr:cNvSpPr/>
      </xdr:nvSpPr>
      <xdr:spPr>
        <a:xfrm>
          <a:off x="3048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141712</xdr:rowOff>
    </xdr:from>
    <xdr:ext cx="762000" cy="259045"/>
    <xdr:sp macro="" textlink="">
      <xdr:nvSpPr>
        <xdr:cNvPr id="216" name="テキスト ボックス 215"/>
        <xdr:cNvSpPr txBox="1"/>
      </xdr:nvSpPr>
      <xdr:spPr>
        <a:xfrm>
          <a:off x="2717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29935</xdr:rowOff>
    </xdr:from>
    <xdr:to>
      <xdr:col>3</xdr:col>
      <xdr:colOff>193675</xdr:colOff>
      <xdr:row>53</xdr:row>
      <xdr:rowOff>131535</xdr:rowOff>
    </xdr:to>
    <xdr:sp macro="" textlink="">
      <xdr:nvSpPr>
        <xdr:cNvPr id="217" name="円/楕円 216"/>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141712</xdr:rowOff>
    </xdr:from>
    <xdr:ext cx="762000" cy="259045"/>
    <xdr:sp macro="" textlink="">
      <xdr:nvSpPr>
        <xdr:cNvPr id="218" name="テキスト ボックス 217"/>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その他にかかる経常収支比率が類似団体を上回っているのは、投資及び出資金において、平成</a:t>
          </a:r>
          <a:r>
            <a:rPr kumimoji="1" lang="en-US" altLang="ja-JP" sz="1300">
              <a:latin typeface="ＭＳ Ｐゴシック"/>
            </a:rPr>
            <a:t>27</a:t>
          </a:r>
          <a:r>
            <a:rPr kumimoji="1" lang="ja-JP" altLang="en-US" sz="1300">
              <a:latin typeface="ＭＳ Ｐゴシック"/>
            </a:rPr>
            <a:t>年度より、病院事業での病棟建替にかかる元金償還に対する、繰出基準に基づく繰出額が増加していることが主な要因となっております。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56</xdr:row>
      <xdr:rowOff>149860</xdr:rowOff>
    </xdr:to>
    <xdr:cxnSp macro="">
      <xdr:nvCxnSpPr>
        <xdr:cNvPr id="253" name="直線コネクタ 252"/>
        <xdr:cNvCxnSpPr/>
      </xdr:nvCxnSpPr>
      <xdr:spPr>
        <a:xfrm>
          <a:off x="15671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56</xdr:row>
      <xdr:rowOff>149860</xdr:rowOff>
    </xdr:to>
    <xdr:cxnSp macro="">
      <xdr:nvCxnSpPr>
        <xdr:cNvPr id="256" name="直線コネクタ 255"/>
        <xdr:cNvCxnSpPr/>
      </xdr:nvCxnSpPr>
      <xdr:spPr>
        <a:xfrm>
          <a:off x="14782800" y="937006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111760</xdr:rowOff>
    </xdr:to>
    <xdr:cxnSp macro="">
      <xdr:nvCxnSpPr>
        <xdr:cNvPr id="259" name="直線コネクタ 258"/>
        <xdr:cNvCxnSpPr/>
      </xdr:nvCxnSpPr>
      <xdr:spPr>
        <a:xfrm>
          <a:off x="13893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142240</xdr:rowOff>
    </xdr:to>
    <xdr:cxnSp macro="">
      <xdr:nvCxnSpPr>
        <xdr:cNvPr id="262" name="直線コネクタ 261"/>
        <xdr:cNvCxnSpPr/>
      </xdr:nvCxnSpPr>
      <xdr:spPr>
        <a:xfrm flipV="1">
          <a:off x="13004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2" name="円/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4" name="円/楕円 27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75" name="テキスト ボックス 27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6" name="円/楕円 275"/>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7" name="テキスト ボックス 276"/>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8" name="円/楕円 277"/>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9" name="テキスト ボックス 278"/>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80" name="円/楕円 279"/>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81" name="テキスト ボックス 280"/>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補助費にかかる経常収支比率が、類似団体を上回っている要因は、当市が、北海道北部の基幹病院である名寄市立総合病院を抱えており、病院事業会計への繰出金があるためと考えられます。</a:t>
          </a:r>
          <a:endParaRPr kumimoji="1" lang="en-US" altLang="ja-JP" sz="1300">
            <a:latin typeface="ＭＳ Ｐゴシック"/>
          </a:endParaRPr>
        </a:p>
        <a:p>
          <a:r>
            <a:rPr kumimoji="1" lang="ja-JP" altLang="en-US" sz="1300">
              <a:latin typeface="ＭＳ Ｐゴシック"/>
            </a:rPr>
            <a:t>補助費等は増加傾向にあり、負担金補助金の見直しを進め、適切な支出に努めます。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56134</xdr:rowOff>
    </xdr:to>
    <xdr:cxnSp macro="">
      <xdr:nvCxnSpPr>
        <xdr:cNvPr id="311" name="直線コネクタ 310"/>
        <xdr:cNvCxnSpPr/>
      </xdr:nvCxnSpPr>
      <xdr:spPr>
        <a:xfrm>
          <a:off x="15671800" y="63586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42418</xdr:rowOff>
    </xdr:to>
    <xdr:cxnSp macro="">
      <xdr:nvCxnSpPr>
        <xdr:cNvPr id="314" name="直線コネクタ 313"/>
        <xdr:cNvCxnSpPr/>
      </xdr:nvCxnSpPr>
      <xdr:spPr>
        <a:xfrm flipV="1">
          <a:off x="14782800" y="6358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92710</xdr:rowOff>
    </xdr:to>
    <xdr:cxnSp macro="">
      <xdr:nvCxnSpPr>
        <xdr:cNvPr id="317" name="直線コネクタ 316"/>
        <xdr:cNvCxnSpPr/>
      </xdr:nvCxnSpPr>
      <xdr:spPr>
        <a:xfrm flipV="1">
          <a:off x="13893800" y="6386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110998</xdr:rowOff>
    </xdr:to>
    <xdr:cxnSp macro="">
      <xdr:nvCxnSpPr>
        <xdr:cNvPr id="320" name="直線コネクタ 319"/>
        <xdr:cNvCxnSpPr/>
      </xdr:nvCxnSpPr>
      <xdr:spPr>
        <a:xfrm flipV="1">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30" name="円/楕円 329"/>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31"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2" name="円/楕円 33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3" name="テキスト ボックス 33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34" name="円/楕円 333"/>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35" name="テキスト ボックス 334"/>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6" name="円/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8" name="円/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類似団体と比較して、若干低い水準で推移しております。</a:t>
          </a:r>
          <a:endParaRPr kumimoji="1" lang="en-US" altLang="ja-JP" sz="1300">
            <a:latin typeface="ＭＳ Ｐゴシック"/>
          </a:endParaRPr>
        </a:p>
        <a:p>
          <a:r>
            <a:rPr kumimoji="1" lang="ja-JP" altLang="en-US" sz="1300">
              <a:latin typeface="ＭＳ Ｐゴシック"/>
            </a:rPr>
            <a:t>引き続き、将来の財政運営を見据えて事業を厳選するとともに、公債費の適正管理に努めていきます。</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128905</xdr:rowOff>
    </xdr:from>
    <xdr:to>
      <xdr:col>7</xdr:col>
      <xdr:colOff>15875</xdr:colOff>
      <xdr:row>74</xdr:row>
      <xdr:rowOff>128905</xdr:rowOff>
    </xdr:to>
    <xdr:cxnSp macro="">
      <xdr:nvCxnSpPr>
        <xdr:cNvPr id="371" name="直線コネクタ 370"/>
        <xdr:cNvCxnSpPr/>
      </xdr:nvCxnSpPr>
      <xdr:spPr>
        <a:xfrm>
          <a:off x="3987800" y="12816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128905</xdr:rowOff>
    </xdr:from>
    <xdr:to>
      <xdr:col>5</xdr:col>
      <xdr:colOff>549275</xdr:colOff>
      <xdr:row>74</xdr:row>
      <xdr:rowOff>144145</xdr:rowOff>
    </xdr:to>
    <xdr:cxnSp macro="">
      <xdr:nvCxnSpPr>
        <xdr:cNvPr id="374" name="直線コネクタ 373"/>
        <xdr:cNvCxnSpPr/>
      </xdr:nvCxnSpPr>
      <xdr:spPr>
        <a:xfrm flipV="1">
          <a:off x="3098800" y="128162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144145</xdr:rowOff>
    </xdr:from>
    <xdr:to>
      <xdr:col>4</xdr:col>
      <xdr:colOff>346075</xdr:colOff>
      <xdr:row>74</xdr:row>
      <xdr:rowOff>149860</xdr:rowOff>
    </xdr:to>
    <xdr:cxnSp macro="">
      <xdr:nvCxnSpPr>
        <xdr:cNvPr id="377" name="直線コネクタ 376"/>
        <xdr:cNvCxnSpPr/>
      </xdr:nvCxnSpPr>
      <xdr:spPr>
        <a:xfrm flipV="1">
          <a:off x="2209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157480</xdr:rowOff>
    </xdr:to>
    <xdr:cxnSp macro="">
      <xdr:nvCxnSpPr>
        <xdr:cNvPr id="380" name="直線コネクタ 379"/>
        <xdr:cNvCxnSpPr/>
      </xdr:nvCxnSpPr>
      <xdr:spPr>
        <a:xfrm flipV="1">
          <a:off x="1320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78105</xdr:rowOff>
    </xdr:from>
    <xdr:to>
      <xdr:col>7</xdr:col>
      <xdr:colOff>66675</xdr:colOff>
      <xdr:row>75</xdr:row>
      <xdr:rowOff>8255</xdr:rowOff>
    </xdr:to>
    <xdr:sp macro="" textlink="">
      <xdr:nvSpPr>
        <xdr:cNvPr id="390" name="円/楕円 389"/>
        <xdr:cNvSpPr/>
      </xdr:nvSpPr>
      <xdr:spPr>
        <a:xfrm>
          <a:off x="47752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158132</xdr:rowOff>
    </xdr:from>
    <xdr:ext cx="762000" cy="259045"/>
    <xdr:sp macro="" textlink="">
      <xdr:nvSpPr>
        <xdr:cNvPr id="391" name="公債費該当値テキスト"/>
        <xdr:cNvSpPr txBox="1"/>
      </xdr:nvSpPr>
      <xdr:spPr>
        <a:xfrm>
          <a:off x="4914900" y="126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78105</xdr:rowOff>
    </xdr:from>
    <xdr:to>
      <xdr:col>5</xdr:col>
      <xdr:colOff>600075</xdr:colOff>
      <xdr:row>75</xdr:row>
      <xdr:rowOff>8255</xdr:rowOff>
    </xdr:to>
    <xdr:sp macro="" textlink="">
      <xdr:nvSpPr>
        <xdr:cNvPr id="392" name="円/楕円 391"/>
        <xdr:cNvSpPr/>
      </xdr:nvSpPr>
      <xdr:spPr>
        <a:xfrm>
          <a:off x="3937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18432</xdr:rowOff>
    </xdr:from>
    <xdr:ext cx="736600" cy="259045"/>
    <xdr:sp macro="" textlink="">
      <xdr:nvSpPr>
        <xdr:cNvPr id="393" name="テキスト ボックス 392"/>
        <xdr:cNvSpPr txBox="1"/>
      </xdr:nvSpPr>
      <xdr:spPr>
        <a:xfrm>
          <a:off x="3606800" y="125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93345</xdr:rowOff>
    </xdr:from>
    <xdr:to>
      <xdr:col>4</xdr:col>
      <xdr:colOff>396875</xdr:colOff>
      <xdr:row>75</xdr:row>
      <xdr:rowOff>23495</xdr:rowOff>
    </xdr:to>
    <xdr:sp macro="" textlink="">
      <xdr:nvSpPr>
        <xdr:cNvPr id="394" name="円/楕円 393"/>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33672</xdr:rowOff>
    </xdr:from>
    <xdr:ext cx="762000" cy="259045"/>
    <xdr:sp macro="" textlink="">
      <xdr:nvSpPr>
        <xdr:cNvPr id="395" name="テキスト ボックス 394"/>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6" name="円/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7" name="テキスト ボックス 396"/>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106680</xdr:rowOff>
    </xdr:from>
    <xdr:to>
      <xdr:col>1</xdr:col>
      <xdr:colOff>676275</xdr:colOff>
      <xdr:row>75</xdr:row>
      <xdr:rowOff>36830</xdr:rowOff>
    </xdr:to>
    <xdr:sp macro="" textlink="">
      <xdr:nvSpPr>
        <xdr:cNvPr id="398" name="円/楕円 397"/>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47007</xdr:rowOff>
    </xdr:from>
    <xdr:ext cx="762000" cy="259045"/>
    <xdr:sp macro="" textlink="">
      <xdr:nvSpPr>
        <xdr:cNvPr id="399" name="テキスト ボックス 398"/>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扶助費、補助費等にかかる経常収支比率の増加が要因となり、類似団体を上回りました。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引き続き、行財政改革の推進に積極的に取り組み、経費の抑制を図り、効率的な財政運営に努めます。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168911</xdr:rowOff>
    </xdr:to>
    <xdr:cxnSp macro="">
      <xdr:nvCxnSpPr>
        <xdr:cNvPr id="432" name="直線コネクタ 431"/>
        <xdr:cNvCxnSpPr/>
      </xdr:nvCxnSpPr>
      <xdr:spPr>
        <a:xfrm>
          <a:off x="15671800" y="1324483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43180</xdr:rowOff>
    </xdr:to>
    <xdr:cxnSp macro="">
      <xdr:nvCxnSpPr>
        <xdr:cNvPr id="435" name="直線コネクタ 434"/>
        <xdr:cNvCxnSpPr/>
      </xdr:nvCxnSpPr>
      <xdr:spPr>
        <a:xfrm>
          <a:off x="14782800" y="131381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76</xdr:row>
      <xdr:rowOff>138430</xdr:rowOff>
    </xdr:to>
    <xdr:cxnSp macro="">
      <xdr:nvCxnSpPr>
        <xdr:cNvPr id="438" name="直線コネクタ 437"/>
        <xdr:cNvCxnSpPr/>
      </xdr:nvCxnSpPr>
      <xdr:spPr>
        <a:xfrm flipV="1">
          <a:off x="13893800" y="13138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138430</xdr:rowOff>
    </xdr:to>
    <xdr:cxnSp macro="">
      <xdr:nvCxnSpPr>
        <xdr:cNvPr id="441" name="直線コネクタ 440"/>
        <xdr:cNvCxnSpPr/>
      </xdr:nvCxnSpPr>
      <xdr:spPr>
        <a:xfrm>
          <a:off x="13004800" y="131000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51" name="円/楕円 45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5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53" name="円/楕円 452"/>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54" name="テキスト ボックス 453"/>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5" name="円/楕円 454"/>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56" name="テキスト ボックス 455"/>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7" name="円/楕円 456"/>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8" name="テキスト ボックス 457"/>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9" name="円/楕円 458"/>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60" name="テキスト ボックス 459"/>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北海道名寄市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85801</xdr:rowOff>
    </xdr:from>
    <xdr:to>
      <xdr:col>4</xdr:col>
      <xdr:colOff>1117600</xdr:colOff>
      <xdr:row>13</xdr:row>
      <xdr:rowOff>134569</xdr:rowOff>
    </xdr:to>
    <xdr:cxnSp macro="">
      <xdr:nvCxnSpPr>
        <xdr:cNvPr id="50" name="直線コネクタ 49"/>
        <xdr:cNvCxnSpPr/>
      </xdr:nvCxnSpPr>
      <xdr:spPr bwMode="auto">
        <a:xfrm flipV="1">
          <a:off x="5003800" y="2362276"/>
          <a:ext cx="647700" cy="4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134569</xdr:rowOff>
    </xdr:from>
    <xdr:to>
      <xdr:col>4</xdr:col>
      <xdr:colOff>469900</xdr:colOff>
      <xdr:row>14</xdr:row>
      <xdr:rowOff>9169</xdr:rowOff>
    </xdr:to>
    <xdr:cxnSp macro="">
      <xdr:nvCxnSpPr>
        <xdr:cNvPr id="53" name="直線コネクタ 52"/>
        <xdr:cNvCxnSpPr/>
      </xdr:nvCxnSpPr>
      <xdr:spPr bwMode="auto">
        <a:xfrm flipV="1">
          <a:off x="4305300" y="2411044"/>
          <a:ext cx="698500" cy="4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9169</xdr:rowOff>
    </xdr:from>
    <xdr:to>
      <xdr:col>3</xdr:col>
      <xdr:colOff>904875</xdr:colOff>
      <xdr:row>14</xdr:row>
      <xdr:rowOff>76543</xdr:rowOff>
    </xdr:to>
    <xdr:cxnSp macro="">
      <xdr:nvCxnSpPr>
        <xdr:cNvPr id="56" name="直線コネクタ 55"/>
        <xdr:cNvCxnSpPr/>
      </xdr:nvCxnSpPr>
      <xdr:spPr bwMode="auto">
        <a:xfrm flipV="1">
          <a:off x="3606800" y="2457094"/>
          <a:ext cx="698500" cy="6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64795</xdr:rowOff>
    </xdr:from>
    <xdr:to>
      <xdr:col>3</xdr:col>
      <xdr:colOff>206375</xdr:colOff>
      <xdr:row>14</xdr:row>
      <xdr:rowOff>76543</xdr:rowOff>
    </xdr:to>
    <xdr:cxnSp macro="">
      <xdr:nvCxnSpPr>
        <xdr:cNvPr id="59" name="直線コネクタ 58"/>
        <xdr:cNvCxnSpPr/>
      </xdr:nvCxnSpPr>
      <xdr:spPr bwMode="auto">
        <a:xfrm>
          <a:off x="2908300" y="2512720"/>
          <a:ext cx="698500" cy="1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35001</xdr:rowOff>
    </xdr:from>
    <xdr:to>
      <xdr:col>5</xdr:col>
      <xdr:colOff>34925</xdr:colOff>
      <xdr:row>13</xdr:row>
      <xdr:rowOff>136601</xdr:rowOff>
    </xdr:to>
    <xdr:sp macro="" textlink="">
      <xdr:nvSpPr>
        <xdr:cNvPr id="69" name="円/楕円 68"/>
        <xdr:cNvSpPr/>
      </xdr:nvSpPr>
      <xdr:spPr bwMode="auto">
        <a:xfrm>
          <a:off x="5600700" y="231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115028</xdr:rowOff>
    </xdr:from>
    <xdr:ext cx="762000" cy="259045"/>
    <xdr:sp macro="" textlink="">
      <xdr:nvSpPr>
        <xdr:cNvPr id="70" name="人口1人当たり決算額の推移該当値テキスト130"/>
        <xdr:cNvSpPr txBox="1"/>
      </xdr:nvSpPr>
      <xdr:spPr>
        <a:xfrm>
          <a:off x="5740400" y="222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153,994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83769</xdr:rowOff>
    </xdr:from>
    <xdr:to>
      <xdr:col>4</xdr:col>
      <xdr:colOff>520700</xdr:colOff>
      <xdr:row>14</xdr:row>
      <xdr:rowOff>13919</xdr:rowOff>
    </xdr:to>
    <xdr:sp macro="" textlink="">
      <xdr:nvSpPr>
        <xdr:cNvPr id="71" name="円/楕円 70"/>
        <xdr:cNvSpPr/>
      </xdr:nvSpPr>
      <xdr:spPr bwMode="auto">
        <a:xfrm>
          <a:off x="4953000" y="236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24096</xdr:rowOff>
    </xdr:from>
    <xdr:ext cx="736600" cy="259045"/>
    <xdr:sp macro="" textlink="">
      <xdr:nvSpPr>
        <xdr:cNvPr id="72" name="テキスト ボックス 71"/>
        <xdr:cNvSpPr txBox="1"/>
      </xdr:nvSpPr>
      <xdr:spPr>
        <a:xfrm>
          <a:off x="4622800" y="212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150,154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129819</xdr:rowOff>
    </xdr:from>
    <xdr:to>
      <xdr:col>3</xdr:col>
      <xdr:colOff>955675</xdr:colOff>
      <xdr:row>14</xdr:row>
      <xdr:rowOff>59969</xdr:rowOff>
    </xdr:to>
    <xdr:sp macro="" textlink="">
      <xdr:nvSpPr>
        <xdr:cNvPr id="73" name="円/楕円 72"/>
        <xdr:cNvSpPr/>
      </xdr:nvSpPr>
      <xdr:spPr bwMode="auto">
        <a:xfrm>
          <a:off x="4254500" y="240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70146</xdr:rowOff>
    </xdr:from>
    <xdr:ext cx="762000" cy="259045"/>
    <xdr:sp macro="" textlink="">
      <xdr:nvSpPr>
        <xdr:cNvPr id="74" name="テキスト ボックス 73"/>
        <xdr:cNvSpPr txBox="1"/>
      </xdr:nvSpPr>
      <xdr:spPr>
        <a:xfrm>
          <a:off x="3924300" y="217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146,528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25743</xdr:rowOff>
    </xdr:from>
    <xdr:to>
      <xdr:col>3</xdr:col>
      <xdr:colOff>257175</xdr:colOff>
      <xdr:row>14</xdr:row>
      <xdr:rowOff>127343</xdr:rowOff>
    </xdr:to>
    <xdr:sp macro="" textlink="">
      <xdr:nvSpPr>
        <xdr:cNvPr id="75" name="円/楕円 74"/>
        <xdr:cNvSpPr/>
      </xdr:nvSpPr>
      <xdr:spPr bwMode="auto">
        <a:xfrm>
          <a:off x="3556000" y="247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137520</xdr:rowOff>
    </xdr:from>
    <xdr:ext cx="762000" cy="259045"/>
    <xdr:sp macro="" textlink="">
      <xdr:nvSpPr>
        <xdr:cNvPr id="76" name="テキスト ボックス 75"/>
        <xdr:cNvSpPr txBox="1"/>
      </xdr:nvSpPr>
      <xdr:spPr>
        <a:xfrm>
          <a:off x="3225800" y="224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13995</xdr:rowOff>
    </xdr:from>
    <xdr:to>
      <xdr:col>2</xdr:col>
      <xdr:colOff>692150</xdr:colOff>
      <xdr:row>14</xdr:row>
      <xdr:rowOff>115595</xdr:rowOff>
    </xdr:to>
    <xdr:sp macro="" textlink="">
      <xdr:nvSpPr>
        <xdr:cNvPr id="77" name="円/楕円 76"/>
        <xdr:cNvSpPr/>
      </xdr:nvSpPr>
      <xdr:spPr bwMode="auto">
        <a:xfrm>
          <a:off x="2857500" y="246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125772</xdr:rowOff>
    </xdr:from>
    <xdr:ext cx="762000" cy="259045"/>
    <xdr:sp macro="" textlink="">
      <xdr:nvSpPr>
        <xdr:cNvPr id="78" name="テキスト ボックス 77"/>
        <xdr:cNvSpPr txBox="1"/>
      </xdr:nvSpPr>
      <xdr:spPr>
        <a:xfrm>
          <a:off x="2527300" y="22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318978</xdr:rowOff>
    </xdr:from>
    <xdr:to>
      <xdr:col>4</xdr:col>
      <xdr:colOff>1117600</xdr:colOff>
      <xdr:row>37</xdr:row>
      <xdr:rowOff>323500</xdr:rowOff>
    </xdr:to>
    <xdr:cxnSp macro="">
      <xdr:nvCxnSpPr>
        <xdr:cNvPr id="112" name="直線コネクタ 111"/>
        <xdr:cNvCxnSpPr/>
      </xdr:nvCxnSpPr>
      <xdr:spPr bwMode="auto">
        <a:xfrm>
          <a:off x="5003800" y="7443678"/>
          <a:ext cx="647700" cy="4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309579</xdr:rowOff>
    </xdr:from>
    <xdr:to>
      <xdr:col>4</xdr:col>
      <xdr:colOff>469900</xdr:colOff>
      <xdr:row>37</xdr:row>
      <xdr:rowOff>318978</xdr:rowOff>
    </xdr:to>
    <xdr:cxnSp macro="">
      <xdr:nvCxnSpPr>
        <xdr:cNvPr id="115" name="直線コネクタ 114"/>
        <xdr:cNvCxnSpPr/>
      </xdr:nvCxnSpPr>
      <xdr:spPr bwMode="auto">
        <a:xfrm>
          <a:off x="4305300" y="7434279"/>
          <a:ext cx="698500" cy="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296797</xdr:rowOff>
    </xdr:from>
    <xdr:to>
      <xdr:col>3</xdr:col>
      <xdr:colOff>904875</xdr:colOff>
      <xdr:row>37</xdr:row>
      <xdr:rowOff>309579</xdr:rowOff>
    </xdr:to>
    <xdr:cxnSp macro="">
      <xdr:nvCxnSpPr>
        <xdr:cNvPr id="118" name="直線コネクタ 117"/>
        <xdr:cNvCxnSpPr/>
      </xdr:nvCxnSpPr>
      <xdr:spPr bwMode="auto">
        <a:xfrm>
          <a:off x="3606800" y="7421497"/>
          <a:ext cx="698500" cy="12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274611</xdr:rowOff>
    </xdr:from>
    <xdr:to>
      <xdr:col>3</xdr:col>
      <xdr:colOff>206375</xdr:colOff>
      <xdr:row>37</xdr:row>
      <xdr:rowOff>296797</xdr:rowOff>
    </xdr:to>
    <xdr:cxnSp macro="">
      <xdr:nvCxnSpPr>
        <xdr:cNvPr id="121" name="直線コネクタ 120"/>
        <xdr:cNvCxnSpPr/>
      </xdr:nvCxnSpPr>
      <xdr:spPr bwMode="auto">
        <a:xfrm>
          <a:off x="2908300" y="7399311"/>
          <a:ext cx="698500" cy="2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272700</xdr:rowOff>
    </xdr:from>
    <xdr:to>
      <xdr:col>5</xdr:col>
      <xdr:colOff>34925</xdr:colOff>
      <xdr:row>38</xdr:row>
      <xdr:rowOff>31400</xdr:rowOff>
    </xdr:to>
    <xdr:sp macro="" textlink="">
      <xdr:nvSpPr>
        <xdr:cNvPr id="131" name="円/楕円 130"/>
        <xdr:cNvSpPr/>
      </xdr:nvSpPr>
      <xdr:spPr bwMode="auto">
        <a:xfrm>
          <a:off x="5600700" y="739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54277</xdr:rowOff>
    </xdr:from>
    <xdr:ext cx="762000" cy="259045"/>
    <xdr:sp macro="" textlink="">
      <xdr:nvSpPr>
        <xdr:cNvPr id="132" name="人口1人当たり決算額の推移該当値テキスト445"/>
        <xdr:cNvSpPr txBox="1"/>
      </xdr:nvSpPr>
      <xdr:spPr>
        <a:xfrm>
          <a:off x="5740400" y="71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268178</xdr:rowOff>
    </xdr:from>
    <xdr:to>
      <xdr:col>4</xdr:col>
      <xdr:colOff>520700</xdr:colOff>
      <xdr:row>38</xdr:row>
      <xdr:rowOff>26878</xdr:rowOff>
    </xdr:to>
    <xdr:sp macro="" textlink="">
      <xdr:nvSpPr>
        <xdr:cNvPr id="133" name="円/楕円 132"/>
        <xdr:cNvSpPr/>
      </xdr:nvSpPr>
      <xdr:spPr bwMode="auto">
        <a:xfrm>
          <a:off x="4953000" y="739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37055</xdr:rowOff>
    </xdr:from>
    <xdr:ext cx="736600" cy="259045"/>
    <xdr:sp macro="" textlink="">
      <xdr:nvSpPr>
        <xdr:cNvPr id="134" name="テキスト ボックス 133"/>
        <xdr:cNvSpPr txBox="1"/>
      </xdr:nvSpPr>
      <xdr:spPr>
        <a:xfrm>
          <a:off x="4622800" y="716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29,612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258779</xdr:rowOff>
    </xdr:from>
    <xdr:to>
      <xdr:col>3</xdr:col>
      <xdr:colOff>955675</xdr:colOff>
      <xdr:row>38</xdr:row>
      <xdr:rowOff>17479</xdr:rowOff>
    </xdr:to>
    <xdr:sp macro="" textlink="">
      <xdr:nvSpPr>
        <xdr:cNvPr id="135" name="円/楕円 134"/>
        <xdr:cNvSpPr/>
      </xdr:nvSpPr>
      <xdr:spPr bwMode="auto">
        <a:xfrm>
          <a:off x="4254500" y="7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27656</xdr:rowOff>
    </xdr:from>
    <xdr:ext cx="762000" cy="259045"/>
    <xdr:sp macro="" textlink="">
      <xdr:nvSpPr>
        <xdr:cNvPr id="136" name="テキスト ボックス 135"/>
        <xdr:cNvSpPr txBox="1"/>
      </xdr:nvSpPr>
      <xdr:spPr>
        <a:xfrm>
          <a:off x="3924300" y="715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245997</xdr:rowOff>
    </xdr:from>
    <xdr:to>
      <xdr:col>3</xdr:col>
      <xdr:colOff>257175</xdr:colOff>
      <xdr:row>38</xdr:row>
      <xdr:rowOff>4697</xdr:rowOff>
    </xdr:to>
    <xdr:sp macro="" textlink="">
      <xdr:nvSpPr>
        <xdr:cNvPr id="137" name="円/楕円 136"/>
        <xdr:cNvSpPr/>
      </xdr:nvSpPr>
      <xdr:spPr bwMode="auto">
        <a:xfrm>
          <a:off x="3556000" y="737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14874</xdr:rowOff>
    </xdr:from>
    <xdr:ext cx="762000" cy="259045"/>
    <xdr:sp macro="" textlink="">
      <xdr:nvSpPr>
        <xdr:cNvPr id="138" name="テキスト ボックス 137"/>
        <xdr:cNvSpPr txBox="1"/>
      </xdr:nvSpPr>
      <xdr:spPr>
        <a:xfrm>
          <a:off x="3225800" y="713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223811</xdr:rowOff>
    </xdr:from>
    <xdr:to>
      <xdr:col>2</xdr:col>
      <xdr:colOff>692150</xdr:colOff>
      <xdr:row>37</xdr:row>
      <xdr:rowOff>325411</xdr:rowOff>
    </xdr:to>
    <xdr:sp macro="" textlink="">
      <xdr:nvSpPr>
        <xdr:cNvPr id="139" name="円/楕円 138"/>
        <xdr:cNvSpPr/>
      </xdr:nvSpPr>
      <xdr:spPr bwMode="auto">
        <a:xfrm>
          <a:off x="2857500" y="734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164138</xdr:rowOff>
    </xdr:from>
    <xdr:ext cx="762000" cy="259045"/>
    <xdr:sp macro="" textlink="">
      <xdr:nvSpPr>
        <xdr:cNvPr id="140" name="テキスト ボックス 139"/>
        <xdr:cNvSpPr txBox="1"/>
      </xdr:nvSpPr>
      <xdr:spPr>
        <a:xfrm>
          <a:off x="2527300" y="711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20180</xdr:rowOff>
    </xdr:from>
    <xdr:to>
      <xdr:col>6</xdr:col>
      <xdr:colOff>511175</xdr:colOff>
      <xdr:row>32</xdr:row>
      <xdr:rowOff>113474</xdr:rowOff>
    </xdr:to>
    <xdr:cxnSp macro="">
      <xdr:nvCxnSpPr>
        <xdr:cNvPr id="61" name="直線コネクタ 60"/>
        <xdr:cNvCxnSpPr/>
      </xdr:nvCxnSpPr>
      <xdr:spPr>
        <a:xfrm flipV="1">
          <a:off x="3797300" y="5506580"/>
          <a:ext cx="838200" cy="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113474</xdr:rowOff>
    </xdr:from>
    <xdr:to>
      <xdr:col>5</xdr:col>
      <xdr:colOff>358775</xdr:colOff>
      <xdr:row>33</xdr:row>
      <xdr:rowOff>3226</xdr:rowOff>
    </xdr:to>
    <xdr:cxnSp macro="">
      <xdr:nvCxnSpPr>
        <xdr:cNvPr id="64" name="直線コネクタ 63"/>
        <xdr:cNvCxnSpPr/>
      </xdr:nvCxnSpPr>
      <xdr:spPr>
        <a:xfrm flipV="1">
          <a:off x="2908300" y="5599874"/>
          <a:ext cx="889000" cy="6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1219</xdr:rowOff>
    </xdr:from>
    <xdr:to>
      <xdr:col>4</xdr:col>
      <xdr:colOff>155575</xdr:colOff>
      <xdr:row>33</xdr:row>
      <xdr:rowOff>3226</xdr:rowOff>
    </xdr:to>
    <xdr:cxnSp macro="">
      <xdr:nvCxnSpPr>
        <xdr:cNvPr id="67" name="直線コネクタ 66"/>
        <xdr:cNvCxnSpPr/>
      </xdr:nvCxnSpPr>
      <xdr:spPr>
        <a:xfrm>
          <a:off x="2019300" y="5659069"/>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1219</xdr:rowOff>
    </xdr:from>
    <xdr:to>
      <xdr:col>2</xdr:col>
      <xdr:colOff>638175</xdr:colOff>
      <xdr:row>33</xdr:row>
      <xdr:rowOff>41021</xdr:rowOff>
    </xdr:to>
    <xdr:cxnSp macro="">
      <xdr:nvCxnSpPr>
        <xdr:cNvPr id="70" name="直線コネクタ 69"/>
        <xdr:cNvCxnSpPr/>
      </xdr:nvCxnSpPr>
      <xdr:spPr>
        <a:xfrm flipV="1">
          <a:off x="1130300" y="5659069"/>
          <a:ext cx="889000" cy="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140830</xdr:rowOff>
    </xdr:from>
    <xdr:to>
      <xdr:col>6</xdr:col>
      <xdr:colOff>561975</xdr:colOff>
      <xdr:row>32</xdr:row>
      <xdr:rowOff>70980</xdr:rowOff>
    </xdr:to>
    <xdr:sp macro="" textlink="">
      <xdr:nvSpPr>
        <xdr:cNvPr id="80" name="円/楕円 79"/>
        <xdr:cNvSpPr/>
      </xdr:nvSpPr>
      <xdr:spPr>
        <a:xfrm>
          <a:off x="4584700" y="54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163707</xdr:rowOff>
    </xdr:from>
    <xdr:ext cx="599010" cy="259045"/>
    <xdr:sp macro="" textlink="">
      <xdr:nvSpPr>
        <xdr:cNvPr id="81" name="人件費該当値テキスト"/>
        <xdr:cNvSpPr txBox="1"/>
      </xdr:nvSpPr>
      <xdr:spPr>
        <a:xfrm>
          <a:off x="4686300" y="530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126,411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62674</xdr:rowOff>
    </xdr:from>
    <xdr:to>
      <xdr:col>5</xdr:col>
      <xdr:colOff>409575</xdr:colOff>
      <xdr:row>32</xdr:row>
      <xdr:rowOff>164274</xdr:rowOff>
    </xdr:to>
    <xdr:sp macro="" textlink="">
      <xdr:nvSpPr>
        <xdr:cNvPr id="82" name="円/楕円 81"/>
        <xdr:cNvSpPr/>
      </xdr:nvSpPr>
      <xdr:spPr>
        <a:xfrm>
          <a:off x="3746500" y="55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9351</xdr:rowOff>
    </xdr:from>
    <xdr:ext cx="599010" cy="259045"/>
    <xdr:sp macro="" textlink="">
      <xdr:nvSpPr>
        <xdr:cNvPr id="83" name="テキスト ボックス 82"/>
        <xdr:cNvSpPr txBox="1"/>
      </xdr:nvSpPr>
      <xdr:spPr>
        <a:xfrm>
          <a:off x="3497794" y="532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119,065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123876</xdr:rowOff>
    </xdr:from>
    <xdr:to>
      <xdr:col>4</xdr:col>
      <xdr:colOff>206375</xdr:colOff>
      <xdr:row>33</xdr:row>
      <xdr:rowOff>54026</xdr:rowOff>
    </xdr:to>
    <xdr:sp macro="" textlink="">
      <xdr:nvSpPr>
        <xdr:cNvPr id="84" name="円/楕円 83"/>
        <xdr:cNvSpPr/>
      </xdr:nvSpPr>
      <xdr:spPr>
        <a:xfrm>
          <a:off x="2857500" y="56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70553</xdr:rowOff>
    </xdr:from>
    <xdr:ext cx="599010" cy="259045"/>
    <xdr:sp macro="" textlink="">
      <xdr:nvSpPr>
        <xdr:cNvPr id="85" name="テキスト ボックス 84"/>
        <xdr:cNvSpPr txBox="1"/>
      </xdr:nvSpPr>
      <xdr:spPr>
        <a:xfrm>
          <a:off x="2608794" y="538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121869</xdr:rowOff>
    </xdr:from>
    <xdr:to>
      <xdr:col>3</xdr:col>
      <xdr:colOff>3175</xdr:colOff>
      <xdr:row>33</xdr:row>
      <xdr:rowOff>52019</xdr:rowOff>
    </xdr:to>
    <xdr:sp macro="" textlink="">
      <xdr:nvSpPr>
        <xdr:cNvPr id="86" name="円/楕円 85"/>
        <xdr:cNvSpPr/>
      </xdr:nvSpPr>
      <xdr:spPr>
        <a:xfrm>
          <a:off x="1968500" y="56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68546</xdr:rowOff>
    </xdr:from>
    <xdr:ext cx="599010" cy="259045"/>
    <xdr:sp macro="" textlink="">
      <xdr:nvSpPr>
        <xdr:cNvPr id="87" name="テキスト ボックス 86"/>
        <xdr:cNvSpPr txBox="1"/>
      </xdr:nvSpPr>
      <xdr:spPr>
        <a:xfrm>
          <a:off x="1719794" y="538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114,404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161671</xdr:rowOff>
    </xdr:from>
    <xdr:to>
      <xdr:col>1</xdr:col>
      <xdr:colOff>485775</xdr:colOff>
      <xdr:row>33</xdr:row>
      <xdr:rowOff>91821</xdr:rowOff>
    </xdr:to>
    <xdr:sp macro="" textlink="">
      <xdr:nvSpPr>
        <xdr:cNvPr id="88" name="円/楕円 87"/>
        <xdr:cNvSpPr/>
      </xdr:nvSpPr>
      <xdr:spPr>
        <a:xfrm>
          <a:off x="1079500" y="56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108348</xdr:rowOff>
    </xdr:from>
    <xdr:ext cx="599010" cy="259045"/>
    <xdr:sp macro="" textlink="">
      <xdr:nvSpPr>
        <xdr:cNvPr id="89" name="テキスト ボックス 88"/>
        <xdr:cNvSpPr txBox="1"/>
      </xdr:nvSpPr>
      <xdr:spPr>
        <a:xfrm>
          <a:off x="830794" y="542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788</xdr:rowOff>
    </xdr:from>
    <xdr:to>
      <xdr:col>6</xdr:col>
      <xdr:colOff>511175</xdr:colOff>
      <xdr:row>55</xdr:row>
      <xdr:rowOff>22771</xdr:rowOff>
    </xdr:to>
    <xdr:cxnSp macro="">
      <xdr:nvCxnSpPr>
        <xdr:cNvPr id="119" name="直線コネクタ 118"/>
        <xdr:cNvCxnSpPr/>
      </xdr:nvCxnSpPr>
      <xdr:spPr>
        <a:xfrm>
          <a:off x="3797300" y="9430538"/>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788</xdr:rowOff>
    </xdr:from>
    <xdr:to>
      <xdr:col>5</xdr:col>
      <xdr:colOff>358775</xdr:colOff>
      <xdr:row>55</xdr:row>
      <xdr:rowOff>49632</xdr:rowOff>
    </xdr:to>
    <xdr:cxnSp macro="">
      <xdr:nvCxnSpPr>
        <xdr:cNvPr id="122" name="直線コネクタ 121"/>
        <xdr:cNvCxnSpPr/>
      </xdr:nvCxnSpPr>
      <xdr:spPr>
        <a:xfrm flipV="1">
          <a:off x="2908300" y="9430538"/>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49632</xdr:rowOff>
    </xdr:from>
    <xdr:to>
      <xdr:col>4</xdr:col>
      <xdr:colOff>155575</xdr:colOff>
      <xdr:row>55</xdr:row>
      <xdr:rowOff>149771</xdr:rowOff>
    </xdr:to>
    <xdr:cxnSp macro="">
      <xdr:nvCxnSpPr>
        <xdr:cNvPr id="125" name="直線コネクタ 124"/>
        <xdr:cNvCxnSpPr/>
      </xdr:nvCxnSpPr>
      <xdr:spPr>
        <a:xfrm flipV="1">
          <a:off x="2019300" y="9479382"/>
          <a:ext cx="889000" cy="1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149771</xdr:rowOff>
    </xdr:from>
    <xdr:to>
      <xdr:col>2</xdr:col>
      <xdr:colOff>638175</xdr:colOff>
      <xdr:row>56</xdr:row>
      <xdr:rowOff>54318</xdr:rowOff>
    </xdr:to>
    <xdr:cxnSp macro="">
      <xdr:nvCxnSpPr>
        <xdr:cNvPr id="128" name="直線コネクタ 127"/>
        <xdr:cNvCxnSpPr/>
      </xdr:nvCxnSpPr>
      <xdr:spPr>
        <a:xfrm flipV="1">
          <a:off x="1130300" y="9579521"/>
          <a:ext cx="889000" cy="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143421</xdr:rowOff>
    </xdr:from>
    <xdr:to>
      <xdr:col>6</xdr:col>
      <xdr:colOff>561975</xdr:colOff>
      <xdr:row>55</xdr:row>
      <xdr:rowOff>73571</xdr:rowOff>
    </xdr:to>
    <xdr:sp macro="" textlink="">
      <xdr:nvSpPr>
        <xdr:cNvPr id="138" name="円/楕円 137"/>
        <xdr:cNvSpPr/>
      </xdr:nvSpPr>
      <xdr:spPr>
        <a:xfrm>
          <a:off x="4584700" y="9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166298</xdr:rowOff>
    </xdr:from>
    <xdr:ext cx="534377" cy="259045"/>
    <xdr:sp macro="" textlink="">
      <xdr:nvSpPr>
        <xdr:cNvPr id="139" name="物件費該当値テキスト"/>
        <xdr:cNvSpPr txBox="1"/>
      </xdr:nvSpPr>
      <xdr:spPr>
        <a:xfrm>
          <a:off x="4686300" y="92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85,707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121438</xdr:rowOff>
    </xdr:from>
    <xdr:to>
      <xdr:col>5</xdr:col>
      <xdr:colOff>409575</xdr:colOff>
      <xdr:row>55</xdr:row>
      <xdr:rowOff>51588</xdr:rowOff>
    </xdr:to>
    <xdr:sp macro="" textlink="">
      <xdr:nvSpPr>
        <xdr:cNvPr id="140" name="円/楕円 139"/>
        <xdr:cNvSpPr/>
      </xdr:nvSpPr>
      <xdr:spPr>
        <a:xfrm>
          <a:off x="3746500" y="93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68115</xdr:rowOff>
    </xdr:from>
    <xdr:ext cx="534377" cy="259045"/>
    <xdr:sp macro="" textlink="">
      <xdr:nvSpPr>
        <xdr:cNvPr id="141" name="テキスト ボックス 140"/>
        <xdr:cNvSpPr txBox="1"/>
      </xdr:nvSpPr>
      <xdr:spPr>
        <a:xfrm>
          <a:off x="3530111" y="915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170282</xdr:rowOff>
    </xdr:from>
    <xdr:to>
      <xdr:col>4</xdr:col>
      <xdr:colOff>206375</xdr:colOff>
      <xdr:row>55</xdr:row>
      <xdr:rowOff>100432</xdr:rowOff>
    </xdr:to>
    <xdr:sp macro="" textlink="">
      <xdr:nvSpPr>
        <xdr:cNvPr id="142" name="円/楕円 141"/>
        <xdr:cNvSpPr/>
      </xdr:nvSpPr>
      <xdr:spPr>
        <a:xfrm>
          <a:off x="2857500" y="94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116959</xdr:rowOff>
    </xdr:from>
    <xdr:ext cx="534377" cy="259045"/>
    <xdr:sp macro="" textlink="">
      <xdr:nvSpPr>
        <xdr:cNvPr id="143" name="テキスト ボックス 142"/>
        <xdr:cNvSpPr txBox="1"/>
      </xdr:nvSpPr>
      <xdr:spPr>
        <a:xfrm>
          <a:off x="2641111" y="92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98971</xdr:rowOff>
    </xdr:from>
    <xdr:to>
      <xdr:col>3</xdr:col>
      <xdr:colOff>3175</xdr:colOff>
      <xdr:row>56</xdr:row>
      <xdr:rowOff>29121</xdr:rowOff>
    </xdr:to>
    <xdr:sp macro="" textlink="">
      <xdr:nvSpPr>
        <xdr:cNvPr id="144" name="円/楕円 143"/>
        <xdr:cNvSpPr/>
      </xdr:nvSpPr>
      <xdr:spPr>
        <a:xfrm>
          <a:off x="1968500" y="95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45648</xdr:rowOff>
    </xdr:from>
    <xdr:ext cx="534377" cy="259045"/>
    <xdr:sp macro="" textlink="">
      <xdr:nvSpPr>
        <xdr:cNvPr id="145" name="テキスト ボックス 144"/>
        <xdr:cNvSpPr txBox="1"/>
      </xdr:nvSpPr>
      <xdr:spPr>
        <a:xfrm>
          <a:off x="1752111" y="93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3518</xdr:rowOff>
    </xdr:from>
    <xdr:to>
      <xdr:col>1</xdr:col>
      <xdr:colOff>485775</xdr:colOff>
      <xdr:row>56</xdr:row>
      <xdr:rowOff>105118</xdr:rowOff>
    </xdr:to>
    <xdr:sp macro="" textlink="">
      <xdr:nvSpPr>
        <xdr:cNvPr id="146" name="円/楕円 145"/>
        <xdr:cNvSpPr/>
      </xdr:nvSpPr>
      <xdr:spPr>
        <a:xfrm>
          <a:off x="1079500" y="96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121645</xdr:rowOff>
    </xdr:from>
    <xdr:ext cx="534377" cy="259045"/>
    <xdr:sp macro="" textlink="">
      <xdr:nvSpPr>
        <xdr:cNvPr id="147" name="テキスト ボックス 146"/>
        <xdr:cNvSpPr txBox="1"/>
      </xdr:nvSpPr>
      <xdr:spPr>
        <a:xfrm>
          <a:off x="863111" y="93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99793</xdr:rowOff>
    </xdr:from>
    <xdr:to>
      <xdr:col>6</xdr:col>
      <xdr:colOff>511175</xdr:colOff>
      <xdr:row>74</xdr:row>
      <xdr:rowOff>146917</xdr:rowOff>
    </xdr:to>
    <xdr:cxnSp macro="">
      <xdr:nvCxnSpPr>
        <xdr:cNvPr id="178" name="直線コネクタ 177"/>
        <xdr:cNvCxnSpPr/>
      </xdr:nvCxnSpPr>
      <xdr:spPr>
        <a:xfrm flipV="1">
          <a:off x="3797300" y="12787093"/>
          <a:ext cx="8382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146917</xdr:rowOff>
    </xdr:from>
    <xdr:to>
      <xdr:col>5</xdr:col>
      <xdr:colOff>358775</xdr:colOff>
      <xdr:row>75</xdr:row>
      <xdr:rowOff>82224</xdr:rowOff>
    </xdr:to>
    <xdr:cxnSp macro="">
      <xdr:nvCxnSpPr>
        <xdr:cNvPr id="181" name="直線コネクタ 180"/>
        <xdr:cNvCxnSpPr/>
      </xdr:nvCxnSpPr>
      <xdr:spPr>
        <a:xfrm flipV="1">
          <a:off x="2908300" y="12834217"/>
          <a:ext cx="8890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76182</xdr:rowOff>
    </xdr:from>
    <xdr:to>
      <xdr:col>4</xdr:col>
      <xdr:colOff>155575</xdr:colOff>
      <xdr:row>75</xdr:row>
      <xdr:rowOff>82224</xdr:rowOff>
    </xdr:to>
    <xdr:cxnSp macro="">
      <xdr:nvCxnSpPr>
        <xdr:cNvPr id="184" name="直線コネクタ 183"/>
        <xdr:cNvCxnSpPr/>
      </xdr:nvCxnSpPr>
      <xdr:spPr>
        <a:xfrm>
          <a:off x="2019300" y="1293493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154526</xdr:rowOff>
    </xdr:from>
    <xdr:to>
      <xdr:col>2</xdr:col>
      <xdr:colOff>638175</xdr:colOff>
      <xdr:row>75</xdr:row>
      <xdr:rowOff>76182</xdr:rowOff>
    </xdr:to>
    <xdr:cxnSp macro="">
      <xdr:nvCxnSpPr>
        <xdr:cNvPr id="187" name="直線コネクタ 186"/>
        <xdr:cNvCxnSpPr/>
      </xdr:nvCxnSpPr>
      <xdr:spPr>
        <a:xfrm>
          <a:off x="1130300" y="12841826"/>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48993</xdr:rowOff>
    </xdr:from>
    <xdr:to>
      <xdr:col>6</xdr:col>
      <xdr:colOff>561975</xdr:colOff>
      <xdr:row>74</xdr:row>
      <xdr:rowOff>150593</xdr:rowOff>
    </xdr:to>
    <xdr:sp macro="" textlink="">
      <xdr:nvSpPr>
        <xdr:cNvPr id="197" name="円/楕円 196"/>
        <xdr:cNvSpPr/>
      </xdr:nvSpPr>
      <xdr:spPr>
        <a:xfrm>
          <a:off x="4584700" y="127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71870</xdr:rowOff>
    </xdr:from>
    <xdr:ext cx="534377" cy="259045"/>
    <xdr:sp macro="" textlink="">
      <xdr:nvSpPr>
        <xdr:cNvPr id="198" name="維持補修費該当値テキスト"/>
        <xdr:cNvSpPr txBox="1"/>
      </xdr:nvSpPr>
      <xdr:spPr>
        <a:xfrm>
          <a:off x="4686300" y="125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96117</xdr:rowOff>
    </xdr:from>
    <xdr:to>
      <xdr:col>5</xdr:col>
      <xdr:colOff>409575</xdr:colOff>
      <xdr:row>75</xdr:row>
      <xdr:rowOff>26267</xdr:rowOff>
    </xdr:to>
    <xdr:sp macro="" textlink="">
      <xdr:nvSpPr>
        <xdr:cNvPr id="199" name="円/楕円 198"/>
        <xdr:cNvSpPr/>
      </xdr:nvSpPr>
      <xdr:spPr>
        <a:xfrm>
          <a:off x="3746500" y="127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42794</xdr:rowOff>
    </xdr:from>
    <xdr:ext cx="534377" cy="259045"/>
    <xdr:sp macro="" textlink="">
      <xdr:nvSpPr>
        <xdr:cNvPr id="200" name="テキスト ボックス 199"/>
        <xdr:cNvSpPr txBox="1"/>
      </xdr:nvSpPr>
      <xdr:spPr>
        <a:xfrm>
          <a:off x="3530111" y="125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31424</xdr:rowOff>
    </xdr:from>
    <xdr:to>
      <xdr:col>4</xdr:col>
      <xdr:colOff>206375</xdr:colOff>
      <xdr:row>75</xdr:row>
      <xdr:rowOff>133024</xdr:rowOff>
    </xdr:to>
    <xdr:sp macro="" textlink="">
      <xdr:nvSpPr>
        <xdr:cNvPr id="201" name="円/楕円 200"/>
        <xdr:cNvSpPr/>
      </xdr:nvSpPr>
      <xdr:spPr>
        <a:xfrm>
          <a:off x="2857500" y="128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149551</xdr:rowOff>
    </xdr:from>
    <xdr:ext cx="534377" cy="259045"/>
    <xdr:sp macro="" textlink="">
      <xdr:nvSpPr>
        <xdr:cNvPr id="202" name="テキスト ボックス 201"/>
        <xdr:cNvSpPr txBox="1"/>
      </xdr:nvSpPr>
      <xdr:spPr>
        <a:xfrm>
          <a:off x="2641111" y="126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25382</xdr:rowOff>
    </xdr:from>
    <xdr:to>
      <xdr:col>3</xdr:col>
      <xdr:colOff>3175</xdr:colOff>
      <xdr:row>75</xdr:row>
      <xdr:rowOff>126982</xdr:rowOff>
    </xdr:to>
    <xdr:sp macro="" textlink="">
      <xdr:nvSpPr>
        <xdr:cNvPr id="203" name="円/楕円 202"/>
        <xdr:cNvSpPr/>
      </xdr:nvSpPr>
      <xdr:spPr>
        <a:xfrm>
          <a:off x="1968500" y="128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143509</xdr:rowOff>
    </xdr:from>
    <xdr:ext cx="534377" cy="259045"/>
    <xdr:sp macro="" textlink="">
      <xdr:nvSpPr>
        <xdr:cNvPr id="204" name="テキスト ボックス 203"/>
        <xdr:cNvSpPr txBox="1"/>
      </xdr:nvSpPr>
      <xdr:spPr>
        <a:xfrm>
          <a:off x="1752111" y="126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103726</xdr:rowOff>
    </xdr:from>
    <xdr:to>
      <xdr:col>1</xdr:col>
      <xdr:colOff>485775</xdr:colOff>
      <xdr:row>75</xdr:row>
      <xdr:rowOff>33876</xdr:rowOff>
    </xdr:to>
    <xdr:sp macro="" textlink="">
      <xdr:nvSpPr>
        <xdr:cNvPr id="205" name="円/楕円 204"/>
        <xdr:cNvSpPr/>
      </xdr:nvSpPr>
      <xdr:spPr>
        <a:xfrm>
          <a:off x="1079500" y="127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50403</xdr:rowOff>
    </xdr:from>
    <xdr:ext cx="534377" cy="259045"/>
    <xdr:sp macro="" textlink="">
      <xdr:nvSpPr>
        <xdr:cNvPr id="206" name="テキスト ボックス 205"/>
        <xdr:cNvSpPr txBox="1"/>
      </xdr:nvSpPr>
      <xdr:spPr>
        <a:xfrm>
          <a:off x="863111" y="125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47777</xdr:rowOff>
    </xdr:from>
    <xdr:to>
      <xdr:col>6</xdr:col>
      <xdr:colOff>511175</xdr:colOff>
      <xdr:row>98</xdr:row>
      <xdr:rowOff>94538</xdr:rowOff>
    </xdr:to>
    <xdr:cxnSp macro="">
      <xdr:nvCxnSpPr>
        <xdr:cNvPr id="236" name="直線コネクタ 235"/>
        <xdr:cNvCxnSpPr/>
      </xdr:nvCxnSpPr>
      <xdr:spPr>
        <a:xfrm flipV="1">
          <a:off x="3797300" y="16678427"/>
          <a:ext cx="838200" cy="2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73495</xdr:rowOff>
    </xdr:from>
    <xdr:to>
      <xdr:col>5</xdr:col>
      <xdr:colOff>358775</xdr:colOff>
      <xdr:row>98</xdr:row>
      <xdr:rowOff>94538</xdr:rowOff>
    </xdr:to>
    <xdr:cxnSp macro="">
      <xdr:nvCxnSpPr>
        <xdr:cNvPr id="239" name="直線コネクタ 238"/>
        <xdr:cNvCxnSpPr/>
      </xdr:nvCxnSpPr>
      <xdr:spPr>
        <a:xfrm>
          <a:off x="2908300" y="16875595"/>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73495</xdr:rowOff>
    </xdr:from>
    <xdr:to>
      <xdr:col>4</xdr:col>
      <xdr:colOff>155575</xdr:colOff>
      <xdr:row>98</xdr:row>
      <xdr:rowOff>149264</xdr:rowOff>
    </xdr:to>
    <xdr:cxnSp macro="">
      <xdr:nvCxnSpPr>
        <xdr:cNvPr id="242" name="直線コネクタ 241"/>
        <xdr:cNvCxnSpPr/>
      </xdr:nvCxnSpPr>
      <xdr:spPr>
        <a:xfrm flipV="1">
          <a:off x="2019300" y="16875595"/>
          <a:ext cx="889000" cy="7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149264</xdr:rowOff>
    </xdr:from>
    <xdr:to>
      <xdr:col>2</xdr:col>
      <xdr:colOff>638175</xdr:colOff>
      <xdr:row>98</xdr:row>
      <xdr:rowOff>168097</xdr:rowOff>
    </xdr:to>
    <xdr:cxnSp macro="">
      <xdr:nvCxnSpPr>
        <xdr:cNvPr id="245" name="直線コネクタ 244"/>
        <xdr:cNvCxnSpPr/>
      </xdr:nvCxnSpPr>
      <xdr:spPr>
        <a:xfrm flipV="1">
          <a:off x="1130300" y="16951364"/>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168427</xdr:rowOff>
    </xdr:from>
    <xdr:to>
      <xdr:col>6</xdr:col>
      <xdr:colOff>561975</xdr:colOff>
      <xdr:row>97</xdr:row>
      <xdr:rowOff>98577</xdr:rowOff>
    </xdr:to>
    <xdr:sp macro="" textlink="">
      <xdr:nvSpPr>
        <xdr:cNvPr id="255" name="円/楕円 254"/>
        <xdr:cNvSpPr/>
      </xdr:nvSpPr>
      <xdr:spPr>
        <a:xfrm>
          <a:off x="4584700" y="166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146854</xdr:rowOff>
    </xdr:from>
    <xdr:ext cx="534377" cy="259045"/>
    <xdr:sp macro="" textlink="">
      <xdr:nvSpPr>
        <xdr:cNvPr id="256" name="扶助費該当値テキスト"/>
        <xdr:cNvSpPr txBox="1"/>
      </xdr:nvSpPr>
      <xdr:spPr>
        <a:xfrm>
          <a:off x="4686300" y="166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43738</xdr:rowOff>
    </xdr:from>
    <xdr:to>
      <xdr:col>5</xdr:col>
      <xdr:colOff>409575</xdr:colOff>
      <xdr:row>98</xdr:row>
      <xdr:rowOff>145338</xdr:rowOff>
    </xdr:to>
    <xdr:sp macro="" textlink="">
      <xdr:nvSpPr>
        <xdr:cNvPr id="257" name="円/楕円 256"/>
        <xdr:cNvSpPr/>
      </xdr:nvSpPr>
      <xdr:spPr>
        <a:xfrm>
          <a:off x="3746500" y="168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136465</xdr:rowOff>
    </xdr:from>
    <xdr:ext cx="534377" cy="259045"/>
    <xdr:sp macro="" textlink="">
      <xdr:nvSpPr>
        <xdr:cNvPr id="258" name="テキスト ボックス 257"/>
        <xdr:cNvSpPr txBox="1"/>
      </xdr:nvSpPr>
      <xdr:spPr>
        <a:xfrm>
          <a:off x="3530111" y="169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22695</xdr:rowOff>
    </xdr:from>
    <xdr:to>
      <xdr:col>4</xdr:col>
      <xdr:colOff>206375</xdr:colOff>
      <xdr:row>98</xdr:row>
      <xdr:rowOff>124295</xdr:rowOff>
    </xdr:to>
    <xdr:sp macro="" textlink="">
      <xdr:nvSpPr>
        <xdr:cNvPr id="259" name="円/楕円 258"/>
        <xdr:cNvSpPr/>
      </xdr:nvSpPr>
      <xdr:spPr>
        <a:xfrm>
          <a:off x="2857500" y="168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115422</xdr:rowOff>
    </xdr:from>
    <xdr:ext cx="534377" cy="259045"/>
    <xdr:sp macro="" textlink="">
      <xdr:nvSpPr>
        <xdr:cNvPr id="260" name="テキスト ボックス 259"/>
        <xdr:cNvSpPr txBox="1"/>
      </xdr:nvSpPr>
      <xdr:spPr>
        <a:xfrm>
          <a:off x="2641111" y="169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98464</xdr:rowOff>
    </xdr:from>
    <xdr:to>
      <xdr:col>3</xdr:col>
      <xdr:colOff>3175</xdr:colOff>
      <xdr:row>99</xdr:row>
      <xdr:rowOff>28614</xdr:rowOff>
    </xdr:to>
    <xdr:sp macro="" textlink="">
      <xdr:nvSpPr>
        <xdr:cNvPr id="261" name="円/楕円 260"/>
        <xdr:cNvSpPr/>
      </xdr:nvSpPr>
      <xdr:spPr>
        <a:xfrm>
          <a:off x="1968500" y="16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19741</xdr:rowOff>
    </xdr:from>
    <xdr:ext cx="534377" cy="259045"/>
    <xdr:sp macro="" textlink="">
      <xdr:nvSpPr>
        <xdr:cNvPr id="262" name="テキスト ボックス 261"/>
        <xdr:cNvSpPr txBox="1"/>
      </xdr:nvSpPr>
      <xdr:spPr>
        <a:xfrm>
          <a:off x="1752111" y="169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117297</xdr:rowOff>
    </xdr:from>
    <xdr:to>
      <xdr:col>1</xdr:col>
      <xdr:colOff>485775</xdr:colOff>
      <xdr:row>99</xdr:row>
      <xdr:rowOff>47447</xdr:rowOff>
    </xdr:to>
    <xdr:sp macro="" textlink="">
      <xdr:nvSpPr>
        <xdr:cNvPr id="263" name="円/楕円 262"/>
        <xdr:cNvSpPr/>
      </xdr:nvSpPr>
      <xdr:spPr>
        <a:xfrm>
          <a:off x="1079500" y="1691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38574</xdr:rowOff>
    </xdr:from>
    <xdr:ext cx="534377" cy="259045"/>
    <xdr:sp macro="" textlink="">
      <xdr:nvSpPr>
        <xdr:cNvPr id="264" name="テキスト ボックス 263"/>
        <xdr:cNvSpPr txBox="1"/>
      </xdr:nvSpPr>
      <xdr:spPr>
        <a:xfrm>
          <a:off x="863111" y="17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13370</xdr:rowOff>
    </xdr:from>
    <xdr:to>
      <xdr:col>15</xdr:col>
      <xdr:colOff>180975</xdr:colOff>
      <xdr:row>33</xdr:row>
      <xdr:rowOff>133223</xdr:rowOff>
    </xdr:to>
    <xdr:cxnSp macro="">
      <xdr:nvCxnSpPr>
        <xdr:cNvPr id="297" name="直線コネクタ 296"/>
        <xdr:cNvCxnSpPr/>
      </xdr:nvCxnSpPr>
      <xdr:spPr>
        <a:xfrm flipV="1">
          <a:off x="9639300" y="5671220"/>
          <a:ext cx="838200" cy="1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171285</xdr:rowOff>
    </xdr:from>
    <xdr:to>
      <xdr:col>14</xdr:col>
      <xdr:colOff>28575</xdr:colOff>
      <xdr:row>33</xdr:row>
      <xdr:rowOff>133223</xdr:rowOff>
    </xdr:to>
    <xdr:cxnSp macro="">
      <xdr:nvCxnSpPr>
        <xdr:cNvPr id="300" name="直線コネクタ 299"/>
        <xdr:cNvCxnSpPr/>
      </xdr:nvCxnSpPr>
      <xdr:spPr>
        <a:xfrm>
          <a:off x="8750300" y="5657685"/>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171285</xdr:rowOff>
    </xdr:from>
    <xdr:to>
      <xdr:col>12</xdr:col>
      <xdr:colOff>511175</xdr:colOff>
      <xdr:row>33</xdr:row>
      <xdr:rowOff>51165</xdr:rowOff>
    </xdr:to>
    <xdr:cxnSp macro="">
      <xdr:nvCxnSpPr>
        <xdr:cNvPr id="303" name="直線コネクタ 302"/>
        <xdr:cNvCxnSpPr/>
      </xdr:nvCxnSpPr>
      <xdr:spPr>
        <a:xfrm flipV="1">
          <a:off x="7861300" y="5657685"/>
          <a:ext cx="889000" cy="5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5331</xdr:rowOff>
    </xdr:from>
    <xdr:to>
      <xdr:col>11</xdr:col>
      <xdr:colOff>307975</xdr:colOff>
      <xdr:row>33</xdr:row>
      <xdr:rowOff>51165</xdr:rowOff>
    </xdr:to>
    <xdr:cxnSp macro="">
      <xdr:nvCxnSpPr>
        <xdr:cNvPr id="306" name="直線コネクタ 305"/>
        <xdr:cNvCxnSpPr/>
      </xdr:nvCxnSpPr>
      <xdr:spPr>
        <a:xfrm>
          <a:off x="6972300" y="566318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134020</xdr:rowOff>
    </xdr:from>
    <xdr:to>
      <xdr:col>15</xdr:col>
      <xdr:colOff>231775</xdr:colOff>
      <xdr:row>33</xdr:row>
      <xdr:rowOff>64170</xdr:rowOff>
    </xdr:to>
    <xdr:sp macro="" textlink="">
      <xdr:nvSpPr>
        <xdr:cNvPr id="316" name="円/楕円 315"/>
        <xdr:cNvSpPr/>
      </xdr:nvSpPr>
      <xdr:spPr>
        <a:xfrm>
          <a:off x="10426700" y="56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156897</xdr:rowOff>
    </xdr:from>
    <xdr:ext cx="599010" cy="259045"/>
    <xdr:sp macro="" textlink="">
      <xdr:nvSpPr>
        <xdr:cNvPr id="317" name="補助費等該当値テキスト"/>
        <xdr:cNvSpPr txBox="1"/>
      </xdr:nvSpPr>
      <xdr:spPr>
        <a:xfrm>
          <a:off x="10528300" y="547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82423</xdr:rowOff>
    </xdr:from>
    <xdr:to>
      <xdr:col>14</xdr:col>
      <xdr:colOff>79375</xdr:colOff>
      <xdr:row>34</xdr:row>
      <xdr:rowOff>12573</xdr:rowOff>
    </xdr:to>
    <xdr:sp macro="" textlink="">
      <xdr:nvSpPr>
        <xdr:cNvPr id="318" name="円/楕円 317"/>
        <xdr:cNvSpPr/>
      </xdr:nvSpPr>
      <xdr:spPr>
        <a:xfrm>
          <a:off x="95885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29100</xdr:rowOff>
    </xdr:from>
    <xdr:ext cx="599010" cy="259045"/>
    <xdr:sp macro="" textlink="">
      <xdr:nvSpPr>
        <xdr:cNvPr id="319" name="テキスト ボックス 318"/>
        <xdr:cNvSpPr txBox="1"/>
      </xdr:nvSpPr>
      <xdr:spPr>
        <a:xfrm>
          <a:off x="9339794" y="55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108,680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120485</xdr:rowOff>
    </xdr:from>
    <xdr:to>
      <xdr:col>12</xdr:col>
      <xdr:colOff>561975</xdr:colOff>
      <xdr:row>33</xdr:row>
      <xdr:rowOff>50635</xdr:rowOff>
    </xdr:to>
    <xdr:sp macro="" textlink="">
      <xdr:nvSpPr>
        <xdr:cNvPr id="320" name="円/楕円 319"/>
        <xdr:cNvSpPr/>
      </xdr:nvSpPr>
      <xdr:spPr>
        <a:xfrm>
          <a:off x="8699500" y="56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67162</xdr:rowOff>
    </xdr:from>
    <xdr:ext cx="599010" cy="259045"/>
    <xdr:sp macro="" textlink="">
      <xdr:nvSpPr>
        <xdr:cNvPr id="321" name="テキスト ボックス 320"/>
        <xdr:cNvSpPr txBox="1"/>
      </xdr:nvSpPr>
      <xdr:spPr>
        <a:xfrm>
          <a:off x="8450794" y="538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365</xdr:rowOff>
    </xdr:from>
    <xdr:to>
      <xdr:col>11</xdr:col>
      <xdr:colOff>358775</xdr:colOff>
      <xdr:row>33</xdr:row>
      <xdr:rowOff>101965</xdr:rowOff>
    </xdr:to>
    <xdr:sp macro="" textlink="">
      <xdr:nvSpPr>
        <xdr:cNvPr id="322" name="円/楕円 321"/>
        <xdr:cNvSpPr/>
      </xdr:nvSpPr>
      <xdr:spPr>
        <a:xfrm>
          <a:off x="7810500" y="56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118492</xdr:rowOff>
    </xdr:from>
    <xdr:ext cx="599010" cy="259045"/>
    <xdr:sp macro="" textlink="">
      <xdr:nvSpPr>
        <xdr:cNvPr id="323" name="テキスト ボックス 322"/>
        <xdr:cNvSpPr txBox="1"/>
      </xdr:nvSpPr>
      <xdr:spPr>
        <a:xfrm>
          <a:off x="7561794" y="543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125981</xdr:rowOff>
    </xdr:from>
    <xdr:to>
      <xdr:col>10</xdr:col>
      <xdr:colOff>155575</xdr:colOff>
      <xdr:row>33</xdr:row>
      <xdr:rowOff>56131</xdr:rowOff>
    </xdr:to>
    <xdr:sp macro="" textlink="">
      <xdr:nvSpPr>
        <xdr:cNvPr id="324" name="円/楕円 323"/>
        <xdr:cNvSpPr/>
      </xdr:nvSpPr>
      <xdr:spPr>
        <a:xfrm>
          <a:off x="6921500" y="56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72658</xdr:rowOff>
    </xdr:from>
    <xdr:ext cx="599010" cy="259045"/>
    <xdr:sp macro="" textlink="">
      <xdr:nvSpPr>
        <xdr:cNvPr id="325" name="テキスト ボックス 324"/>
        <xdr:cNvSpPr txBox="1"/>
      </xdr:nvSpPr>
      <xdr:spPr>
        <a:xfrm>
          <a:off x="6672794" y="538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40680</xdr:rowOff>
    </xdr:from>
    <xdr:to>
      <xdr:col>15</xdr:col>
      <xdr:colOff>180975</xdr:colOff>
      <xdr:row>54</xdr:row>
      <xdr:rowOff>72725</xdr:rowOff>
    </xdr:to>
    <xdr:cxnSp macro="">
      <xdr:nvCxnSpPr>
        <xdr:cNvPr id="352" name="直線コネクタ 351"/>
        <xdr:cNvCxnSpPr/>
      </xdr:nvCxnSpPr>
      <xdr:spPr>
        <a:xfrm>
          <a:off x="9639300" y="9298980"/>
          <a:ext cx="8382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40680</xdr:rowOff>
    </xdr:from>
    <xdr:to>
      <xdr:col>14</xdr:col>
      <xdr:colOff>28575</xdr:colOff>
      <xdr:row>54</xdr:row>
      <xdr:rowOff>122820</xdr:rowOff>
    </xdr:to>
    <xdr:cxnSp macro="">
      <xdr:nvCxnSpPr>
        <xdr:cNvPr id="355" name="直線コネクタ 354"/>
        <xdr:cNvCxnSpPr/>
      </xdr:nvCxnSpPr>
      <xdr:spPr>
        <a:xfrm flipV="1">
          <a:off x="8750300" y="9298980"/>
          <a:ext cx="889000" cy="8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122820</xdr:rowOff>
    </xdr:from>
    <xdr:to>
      <xdr:col>12</xdr:col>
      <xdr:colOff>511175</xdr:colOff>
      <xdr:row>56</xdr:row>
      <xdr:rowOff>68898</xdr:rowOff>
    </xdr:to>
    <xdr:cxnSp macro="">
      <xdr:nvCxnSpPr>
        <xdr:cNvPr id="358" name="直線コネクタ 357"/>
        <xdr:cNvCxnSpPr/>
      </xdr:nvCxnSpPr>
      <xdr:spPr>
        <a:xfrm flipV="1">
          <a:off x="7861300" y="9381120"/>
          <a:ext cx="889000" cy="28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68898</xdr:rowOff>
    </xdr:from>
    <xdr:to>
      <xdr:col>11</xdr:col>
      <xdr:colOff>307975</xdr:colOff>
      <xdr:row>56</xdr:row>
      <xdr:rowOff>138749</xdr:rowOff>
    </xdr:to>
    <xdr:cxnSp macro="">
      <xdr:nvCxnSpPr>
        <xdr:cNvPr id="361" name="直線コネクタ 360"/>
        <xdr:cNvCxnSpPr/>
      </xdr:nvCxnSpPr>
      <xdr:spPr>
        <a:xfrm flipV="1">
          <a:off x="6972300" y="9670098"/>
          <a:ext cx="889000" cy="6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21925</xdr:rowOff>
    </xdr:from>
    <xdr:to>
      <xdr:col>15</xdr:col>
      <xdr:colOff>231775</xdr:colOff>
      <xdr:row>54</xdr:row>
      <xdr:rowOff>123525</xdr:rowOff>
    </xdr:to>
    <xdr:sp macro="" textlink="">
      <xdr:nvSpPr>
        <xdr:cNvPr id="371" name="円/楕円 370"/>
        <xdr:cNvSpPr/>
      </xdr:nvSpPr>
      <xdr:spPr>
        <a:xfrm>
          <a:off x="10426700" y="92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44802</xdr:rowOff>
    </xdr:from>
    <xdr:ext cx="599010" cy="259045"/>
    <xdr:sp macro="" textlink="">
      <xdr:nvSpPr>
        <xdr:cNvPr id="372" name="普通建設事業費該当値テキスト"/>
        <xdr:cNvSpPr txBox="1"/>
      </xdr:nvSpPr>
      <xdr:spPr>
        <a:xfrm>
          <a:off x="10528300" y="91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164,649</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161330</xdr:rowOff>
    </xdr:from>
    <xdr:to>
      <xdr:col>14</xdr:col>
      <xdr:colOff>79375</xdr:colOff>
      <xdr:row>54</xdr:row>
      <xdr:rowOff>91480</xdr:rowOff>
    </xdr:to>
    <xdr:sp macro="" textlink="">
      <xdr:nvSpPr>
        <xdr:cNvPr id="373" name="円/楕円 372"/>
        <xdr:cNvSpPr/>
      </xdr:nvSpPr>
      <xdr:spPr>
        <a:xfrm>
          <a:off x="9588500" y="92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108007</xdr:rowOff>
    </xdr:from>
    <xdr:ext cx="599010" cy="259045"/>
    <xdr:sp macro="" textlink="">
      <xdr:nvSpPr>
        <xdr:cNvPr id="374" name="テキスト ボックス 373"/>
        <xdr:cNvSpPr txBox="1"/>
      </xdr:nvSpPr>
      <xdr:spPr>
        <a:xfrm>
          <a:off x="9339794" y="902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171,658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72020</xdr:rowOff>
    </xdr:from>
    <xdr:to>
      <xdr:col>12</xdr:col>
      <xdr:colOff>561975</xdr:colOff>
      <xdr:row>55</xdr:row>
      <xdr:rowOff>2170</xdr:rowOff>
    </xdr:to>
    <xdr:sp macro="" textlink="">
      <xdr:nvSpPr>
        <xdr:cNvPr id="375" name="円/楕円 374"/>
        <xdr:cNvSpPr/>
      </xdr:nvSpPr>
      <xdr:spPr>
        <a:xfrm>
          <a:off x="8699500" y="9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18697</xdr:rowOff>
    </xdr:from>
    <xdr:ext cx="599010" cy="259045"/>
    <xdr:sp macro="" textlink="">
      <xdr:nvSpPr>
        <xdr:cNvPr id="376" name="テキスト ボックス 375"/>
        <xdr:cNvSpPr txBox="1"/>
      </xdr:nvSpPr>
      <xdr:spPr>
        <a:xfrm>
          <a:off x="8450794" y="910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18098</xdr:rowOff>
    </xdr:from>
    <xdr:to>
      <xdr:col>11</xdr:col>
      <xdr:colOff>358775</xdr:colOff>
      <xdr:row>56</xdr:row>
      <xdr:rowOff>119698</xdr:rowOff>
    </xdr:to>
    <xdr:sp macro="" textlink="">
      <xdr:nvSpPr>
        <xdr:cNvPr id="377" name="円/楕円 376"/>
        <xdr:cNvSpPr/>
      </xdr:nvSpPr>
      <xdr:spPr>
        <a:xfrm>
          <a:off x="7810500" y="96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110825</xdr:rowOff>
    </xdr:from>
    <xdr:ext cx="534377" cy="259045"/>
    <xdr:sp macro="" textlink="">
      <xdr:nvSpPr>
        <xdr:cNvPr id="378" name="テキスト ボックス 377"/>
        <xdr:cNvSpPr txBox="1"/>
      </xdr:nvSpPr>
      <xdr:spPr>
        <a:xfrm>
          <a:off x="7594111" y="97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87949</xdr:rowOff>
    </xdr:from>
    <xdr:to>
      <xdr:col>10</xdr:col>
      <xdr:colOff>155575</xdr:colOff>
      <xdr:row>57</xdr:row>
      <xdr:rowOff>18099</xdr:rowOff>
    </xdr:to>
    <xdr:sp macro="" textlink="">
      <xdr:nvSpPr>
        <xdr:cNvPr id="379" name="円/楕円 378"/>
        <xdr:cNvSpPr/>
      </xdr:nvSpPr>
      <xdr:spPr>
        <a:xfrm>
          <a:off x="6921500" y="96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9226</xdr:rowOff>
    </xdr:from>
    <xdr:ext cx="534377" cy="259045"/>
    <xdr:sp macro="" textlink="">
      <xdr:nvSpPr>
        <xdr:cNvPr id="380" name="テキスト ボックス 379"/>
        <xdr:cNvSpPr txBox="1"/>
      </xdr:nvSpPr>
      <xdr:spPr>
        <a:xfrm>
          <a:off x="6705111" y="97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117350</xdr:rowOff>
    </xdr:from>
    <xdr:to>
      <xdr:col>15</xdr:col>
      <xdr:colOff>180975</xdr:colOff>
      <xdr:row>77</xdr:row>
      <xdr:rowOff>2555</xdr:rowOff>
    </xdr:to>
    <xdr:cxnSp macro="">
      <xdr:nvCxnSpPr>
        <xdr:cNvPr id="409" name="直線コネクタ 408"/>
        <xdr:cNvCxnSpPr/>
      </xdr:nvCxnSpPr>
      <xdr:spPr>
        <a:xfrm flipV="1">
          <a:off x="9639300" y="12976100"/>
          <a:ext cx="838200" cy="2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116794</xdr:rowOff>
    </xdr:from>
    <xdr:to>
      <xdr:col>14</xdr:col>
      <xdr:colOff>28575</xdr:colOff>
      <xdr:row>77</xdr:row>
      <xdr:rowOff>2555</xdr:rowOff>
    </xdr:to>
    <xdr:cxnSp macro="">
      <xdr:nvCxnSpPr>
        <xdr:cNvPr id="412" name="直線コネクタ 411"/>
        <xdr:cNvCxnSpPr/>
      </xdr:nvCxnSpPr>
      <xdr:spPr>
        <a:xfrm>
          <a:off x="8750300" y="12804094"/>
          <a:ext cx="889000" cy="40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66550</xdr:rowOff>
    </xdr:from>
    <xdr:to>
      <xdr:col>15</xdr:col>
      <xdr:colOff>231775</xdr:colOff>
      <xdr:row>75</xdr:row>
      <xdr:rowOff>168151</xdr:rowOff>
    </xdr:to>
    <xdr:sp macro="" textlink="">
      <xdr:nvSpPr>
        <xdr:cNvPr id="422" name="円/楕円 421"/>
        <xdr:cNvSpPr/>
      </xdr:nvSpPr>
      <xdr:spPr>
        <a:xfrm>
          <a:off x="10426700" y="12925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89427</xdr:rowOff>
    </xdr:from>
    <xdr:ext cx="534377" cy="259045"/>
    <xdr:sp macro="" textlink="">
      <xdr:nvSpPr>
        <xdr:cNvPr id="423" name="普通建設事業費 （ うち新規整備　）該当値テキスト"/>
        <xdr:cNvSpPr txBox="1"/>
      </xdr:nvSpPr>
      <xdr:spPr>
        <a:xfrm>
          <a:off x="10528300" y="127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80,433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123205</xdr:rowOff>
    </xdr:from>
    <xdr:to>
      <xdr:col>14</xdr:col>
      <xdr:colOff>79375</xdr:colOff>
      <xdr:row>77</xdr:row>
      <xdr:rowOff>53355</xdr:rowOff>
    </xdr:to>
    <xdr:sp macro="" textlink="">
      <xdr:nvSpPr>
        <xdr:cNvPr id="424" name="円/楕円 423"/>
        <xdr:cNvSpPr/>
      </xdr:nvSpPr>
      <xdr:spPr>
        <a:xfrm>
          <a:off x="9588500" y="131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69882</xdr:rowOff>
    </xdr:from>
    <xdr:ext cx="534377" cy="259045"/>
    <xdr:sp macro="" textlink="">
      <xdr:nvSpPr>
        <xdr:cNvPr id="425" name="テキスト ボックス 424"/>
        <xdr:cNvSpPr txBox="1"/>
      </xdr:nvSpPr>
      <xdr:spPr>
        <a:xfrm>
          <a:off x="9372111" y="129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65994</xdr:rowOff>
    </xdr:from>
    <xdr:to>
      <xdr:col>12</xdr:col>
      <xdr:colOff>561975</xdr:colOff>
      <xdr:row>74</xdr:row>
      <xdr:rowOff>167594</xdr:rowOff>
    </xdr:to>
    <xdr:sp macro="" textlink="">
      <xdr:nvSpPr>
        <xdr:cNvPr id="426" name="円/楕円 425"/>
        <xdr:cNvSpPr/>
      </xdr:nvSpPr>
      <xdr:spPr>
        <a:xfrm>
          <a:off x="8699500" y="127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12671</xdr:rowOff>
    </xdr:from>
    <xdr:ext cx="599010" cy="259045"/>
    <xdr:sp macro="" textlink="">
      <xdr:nvSpPr>
        <xdr:cNvPr id="427" name="テキスト ボックス 426"/>
        <xdr:cNvSpPr txBox="1"/>
      </xdr:nvSpPr>
      <xdr:spPr>
        <a:xfrm>
          <a:off x="8450794" y="1252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73840</xdr:rowOff>
    </xdr:from>
    <xdr:to>
      <xdr:col>15</xdr:col>
      <xdr:colOff>180975</xdr:colOff>
      <xdr:row>95</xdr:row>
      <xdr:rowOff>146014</xdr:rowOff>
    </xdr:to>
    <xdr:cxnSp macro="">
      <xdr:nvCxnSpPr>
        <xdr:cNvPr id="452" name="直線コネクタ 451"/>
        <xdr:cNvCxnSpPr/>
      </xdr:nvCxnSpPr>
      <xdr:spPr>
        <a:xfrm>
          <a:off x="9639300" y="16190140"/>
          <a:ext cx="838200" cy="2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73840</xdr:rowOff>
    </xdr:from>
    <xdr:to>
      <xdr:col>14</xdr:col>
      <xdr:colOff>28575</xdr:colOff>
      <xdr:row>96</xdr:row>
      <xdr:rowOff>115497</xdr:rowOff>
    </xdr:to>
    <xdr:cxnSp macro="">
      <xdr:nvCxnSpPr>
        <xdr:cNvPr id="455" name="直線コネクタ 454"/>
        <xdr:cNvCxnSpPr/>
      </xdr:nvCxnSpPr>
      <xdr:spPr>
        <a:xfrm flipV="1">
          <a:off x="8750300" y="16190140"/>
          <a:ext cx="889000" cy="38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95214</xdr:rowOff>
    </xdr:from>
    <xdr:to>
      <xdr:col>15</xdr:col>
      <xdr:colOff>231775</xdr:colOff>
      <xdr:row>96</xdr:row>
      <xdr:rowOff>25364</xdr:rowOff>
    </xdr:to>
    <xdr:sp macro="" textlink="">
      <xdr:nvSpPr>
        <xdr:cNvPr id="465" name="円/楕円 464"/>
        <xdr:cNvSpPr/>
      </xdr:nvSpPr>
      <xdr:spPr>
        <a:xfrm>
          <a:off x="10426700" y="163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118091</xdr:rowOff>
    </xdr:from>
    <xdr:ext cx="534377" cy="259045"/>
    <xdr:sp macro="" textlink="">
      <xdr:nvSpPr>
        <xdr:cNvPr id="466" name="普通建設事業費 （ うち更新整備　）該当値テキスト"/>
        <xdr:cNvSpPr txBox="1"/>
      </xdr:nvSpPr>
      <xdr:spPr>
        <a:xfrm>
          <a:off x="10528300" y="162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68,895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23040</xdr:rowOff>
    </xdr:from>
    <xdr:to>
      <xdr:col>14</xdr:col>
      <xdr:colOff>79375</xdr:colOff>
      <xdr:row>94</xdr:row>
      <xdr:rowOff>124640</xdr:rowOff>
    </xdr:to>
    <xdr:sp macro="" textlink="">
      <xdr:nvSpPr>
        <xdr:cNvPr id="467" name="円/楕円 466"/>
        <xdr:cNvSpPr/>
      </xdr:nvSpPr>
      <xdr:spPr>
        <a:xfrm>
          <a:off x="9588500" y="161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141167</xdr:rowOff>
    </xdr:from>
    <xdr:ext cx="599010" cy="259045"/>
    <xdr:sp macro="" textlink="">
      <xdr:nvSpPr>
        <xdr:cNvPr id="468" name="テキスト ボックス 467"/>
        <xdr:cNvSpPr txBox="1"/>
      </xdr:nvSpPr>
      <xdr:spPr>
        <a:xfrm>
          <a:off x="9339794" y="159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64697</xdr:rowOff>
    </xdr:from>
    <xdr:to>
      <xdr:col>12</xdr:col>
      <xdr:colOff>561975</xdr:colOff>
      <xdr:row>96</xdr:row>
      <xdr:rowOff>166297</xdr:rowOff>
    </xdr:to>
    <xdr:sp macro="" textlink="">
      <xdr:nvSpPr>
        <xdr:cNvPr id="469" name="円/楕円 468"/>
        <xdr:cNvSpPr/>
      </xdr:nvSpPr>
      <xdr:spPr>
        <a:xfrm>
          <a:off x="8699500" y="165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11374</xdr:rowOff>
    </xdr:from>
    <xdr:ext cx="534377" cy="259045"/>
    <xdr:sp macro="" textlink="">
      <xdr:nvSpPr>
        <xdr:cNvPr id="470" name="テキスト ボックス 469"/>
        <xdr:cNvSpPr txBox="1"/>
      </xdr:nvSpPr>
      <xdr:spPr>
        <a:xfrm>
          <a:off x="8483111" y="162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51391</xdr:rowOff>
    </xdr:from>
    <xdr:to>
      <xdr:col>23</xdr:col>
      <xdr:colOff>517525</xdr:colOff>
      <xdr:row>38</xdr:row>
      <xdr:rowOff>79418</xdr:rowOff>
    </xdr:to>
    <xdr:cxnSp macro="">
      <xdr:nvCxnSpPr>
        <xdr:cNvPr id="497" name="直線コネクタ 496"/>
        <xdr:cNvCxnSpPr/>
      </xdr:nvCxnSpPr>
      <xdr:spPr>
        <a:xfrm flipV="1">
          <a:off x="15481300" y="6566491"/>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154559</xdr:rowOff>
    </xdr:from>
    <xdr:to>
      <xdr:col>22</xdr:col>
      <xdr:colOff>365125</xdr:colOff>
      <xdr:row>38</xdr:row>
      <xdr:rowOff>79418</xdr:rowOff>
    </xdr:to>
    <xdr:cxnSp macro="">
      <xdr:nvCxnSpPr>
        <xdr:cNvPr id="500" name="直線コネクタ 499"/>
        <xdr:cNvCxnSpPr/>
      </xdr:nvCxnSpPr>
      <xdr:spPr>
        <a:xfrm>
          <a:off x="14592300" y="6498209"/>
          <a:ext cx="889000" cy="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154559</xdr:rowOff>
    </xdr:from>
    <xdr:to>
      <xdr:col>21</xdr:col>
      <xdr:colOff>161925</xdr:colOff>
      <xdr:row>38</xdr:row>
      <xdr:rowOff>139700</xdr:rowOff>
    </xdr:to>
    <xdr:cxnSp macro="">
      <xdr:nvCxnSpPr>
        <xdr:cNvPr id="503" name="直線コネクタ 502"/>
        <xdr:cNvCxnSpPr/>
      </xdr:nvCxnSpPr>
      <xdr:spPr>
        <a:xfrm flipV="1">
          <a:off x="13703300" y="6498209"/>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138329</xdr:rowOff>
    </xdr:from>
    <xdr:to>
      <xdr:col>19</xdr:col>
      <xdr:colOff>644525</xdr:colOff>
      <xdr:row>38</xdr:row>
      <xdr:rowOff>139700</xdr:rowOff>
    </xdr:to>
    <xdr:cxnSp macro="">
      <xdr:nvCxnSpPr>
        <xdr:cNvPr id="506" name="直線コネクタ 505"/>
        <xdr:cNvCxnSpPr/>
      </xdr:nvCxnSpPr>
      <xdr:spPr>
        <a:xfrm>
          <a:off x="1281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591</xdr:rowOff>
    </xdr:from>
    <xdr:to>
      <xdr:col>23</xdr:col>
      <xdr:colOff>568325</xdr:colOff>
      <xdr:row>38</xdr:row>
      <xdr:rowOff>102191</xdr:rowOff>
    </xdr:to>
    <xdr:sp macro="" textlink="">
      <xdr:nvSpPr>
        <xdr:cNvPr id="516" name="円/楕円 515"/>
        <xdr:cNvSpPr/>
      </xdr:nvSpPr>
      <xdr:spPr>
        <a:xfrm>
          <a:off x="16268700" y="65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28618</xdr:rowOff>
    </xdr:from>
    <xdr:to>
      <xdr:col>22</xdr:col>
      <xdr:colOff>415925</xdr:colOff>
      <xdr:row>38</xdr:row>
      <xdr:rowOff>130218</xdr:rowOff>
    </xdr:to>
    <xdr:sp macro="" textlink="">
      <xdr:nvSpPr>
        <xdr:cNvPr id="518" name="円/楕円 517"/>
        <xdr:cNvSpPr/>
      </xdr:nvSpPr>
      <xdr:spPr>
        <a:xfrm>
          <a:off x="15430500" y="65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121345</xdr:rowOff>
    </xdr:from>
    <xdr:ext cx="469744" cy="259045"/>
    <xdr:sp macro="" textlink="">
      <xdr:nvSpPr>
        <xdr:cNvPr id="519" name="テキスト ボックス 518"/>
        <xdr:cNvSpPr txBox="1"/>
      </xdr:nvSpPr>
      <xdr:spPr>
        <a:xfrm>
          <a:off x="15246427" y="66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103759</xdr:rowOff>
    </xdr:from>
    <xdr:to>
      <xdr:col>21</xdr:col>
      <xdr:colOff>212725</xdr:colOff>
      <xdr:row>38</xdr:row>
      <xdr:rowOff>33910</xdr:rowOff>
    </xdr:to>
    <xdr:sp macro="" textlink="">
      <xdr:nvSpPr>
        <xdr:cNvPr id="520" name="円/楕円 519"/>
        <xdr:cNvSpPr/>
      </xdr:nvSpPr>
      <xdr:spPr>
        <a:xfrm>
          <a:off x="14541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25036</xdr:rowOff>
    </xdr:from>
    <xdr:ext cx="469744" cy="259045"/>
    <xdr:sp macro="" textlink="">
      <xdr:nvSpPr>
        <xdr:cNvPr id="521" name="テキスト ボックス 520"/>
        <xdr:cNvSpPr txBox="1"/>
      </xdr:nvSpPr>
      <xdr:spPr>
        <a:xfrm>
          <a:off x="14357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2" name="円/楕円 52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3" name="テキスト ボックス 52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87529</xdr:rowOff>
    </xdr:from>
    <xdr:to>
      <xdr:col>18</xdr:col>
      <xdr:colOff>492125</xdr:colOff>
      <xdr:row>39</xdr:row>
      <xdr:rowOff>17679</xdr:rowOff>
    </xdr:to>
    <xdr:sp macro="" textlink="">
      <xdr:nvSpPr>
        <xdr:cNvPr id="524" name="円/楕円 523"/>
        <xdr:cNvSpPr/>
      </xdr:nvSpPr>
      <xdr:spPr>
        <a:xfrm>
          <a:off x="1276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8806</xdr:rowOff>
    </xdr:from>
    <xdr:ext cx="313932" cy="259045"/>
    <xdr:sp macro="" textlink="">
      <xdr:nvSpPr>
        <xdr:cNvPr id="525" name="テキスト ボックス 524"/>
        <xdr:cNvSpPr txBox="1"/>
      </xdr:nvSpPr>
      <xdr:spPr>
        <a:xfrm>
          <a:off x="12657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87534</xdr:rowOff>
    </xdr:from>
    <xdr:to>
      <xdr:col>23</xdr:col>
      <xdr:colOff>517525</xdr:colOff>
      <xdr:row>77</xdr:row>
      <xdr:rowOff>90391</xdr:rowOff>
    </xdr:to>
    <xdr:cxnSp macro="">
      <xdr:nvCxnSpPr>
        <xdr:cNvPr id="611" name="直線コネクタ 610"/>
        <xdr:cNvCxnSpPr/>
      </xdr:nvCxnSpPr>
      <xdr:spPr>
        <a:xfrm flipV="1">
          <a:off x="15481300" y="1328918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85723</xdr:rowOff>
    </xdr:from>
    <xdr:to>
      <xdr:col>22</xdr:col>
      <xdr:colOff>365125</xdr:colOff>
      <xdr:row>77</xdr:row>
      <xdr:rowOff>90391</xdr:rowOff>
    </xdr:to>
    <xdr:cxnSp macro="">
      <xdr:nvCxnSpPr>
        <xdr:cNvPr id="614" name="直線コネクタ 613"/>
        <xdr:cNvCxnSpPr/>
      </xdr:nvCxnSpPr>
      <xdr:spPr>
        <a:xfrm>
          <a:off x="14592300" y="13287373"/>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50248</xdr:rowOff>
    </xdr:from>
    <xdr:to>
      <xdr:col>21</xdr:col>
      <xdr:colOff>161925</xdr:colOff>
      <xdr:row>77</xdr:row>
      <xdr:rowOff>85723</xdr:rowOff>
    </xdr:to>
    <xdr:cxnSp macro="">
      <xdr:nvCxnSpPr>
        <xdr:cNvPr id="617" name="直線コネクタ 616"/>
        <xdr:cNvCxnSpPr/>
      </xdr:nvCxnSpPr>
      <xdr:spPr>
        <a:xfrm>
          <a:off x="13703300" y="13251898"/>
          <a:ext cx="8890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50248</xdr:rowOff>
    </xdr:from>
    <xdr:to>
      <xdr:col>19</xdr:col>
      <xdr:colOff>644525</xdr:colOff>
      <xdr:row>77</xdr:row>
      <xdr:rowOff>80066</xdr:rowOff>
    </xdr:to>
    <xdr:cxnSp macro="">
      <xdr:nvCxnSpPr>
        <xdr:cNvPr id="620" name="直線コネクタ 619"/>
        <xdr:cNvCxnSpPr/>
      </xdr:nvCxnSpPr>
      <xdr:spPr>
        <a:xfrm flipV="1">
          <a:off x="12814300" y="13251898"/>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36734</xdr:rowOff>
    </xdr:from>
    <xdr:to>
      <xdr:col>23</xdr:col>
      <xdr:colOff>568325</xdr:colOff>
      <xdr:row>77</xdr:row>
      <xdr:rowOff>138334</xdr:rowOff>
    </xdr:to>
    <xdr:sp macro="" textlink="">
      <xdr:nvSpPr>
        <xdr:cNvPr id="630" name="円/楕円 629"/>
        <xdr:cNvSpPr/>
      </xdr:nvSpPr>
      <xdr:spPr>
        <a:xfrm>
          <a:off x="16268700" y="132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59611</xdr:rowOff>
    </xdr:from>
    <xdr:ext cx="534377" cy="259045"/>
    <xdr:sp macro="" textlink="">
      <xdr:nvSpPr>
        <xdr:cNvPr id="631" name="公債費該当値テキスト"/>
        <xdr:cNvSpPr txBox="1"/>
      </xdr:nvSpPr>
      <xdr:spPr>
        <a:xfrm>
          <a:off x="16370300" y="130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39591</xdr:rowOff>
    </xdr:from>
    <xdr:to>
      <xdr:col>22</xdr:col>
      <xdr:colOff>415925</xdr:colOff>
      <xdr:row>77</xdr:row>
      <xdr:rowOff>141191</xdr:rowOff>
    </xdr:to>
    <xdr:sp macro="" textlink="">
      <xdr:nvSpPr>
        <xdr:cNvPr id="632" name="円/楕円 631"/>
        <xdr:cNvSpPr/>
      </xdr:nvSpPr>
      <xdr:spPr>
        <a:xfrm>
          <a:off x="15430500" y="132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157718</xdr:rowOff>
    </xdr:from>
    <xdr:ext cx="534377" cy="259045"/>
    <xdr:sp macro="" textlink="">
      <xdr:nvSpPr>
        <xdr:cNvPr id="633" name="テキスト ボックス 632"/>
        <xdr:cNvSpPr txBox="1"/>
      </xdr:nvSpPr>
      <xdr:spPr>
        <a:xfrm>
          <a:off x="15214111" y="130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34923</xdr:rowOff>
    </xdr:from>
    <xdr:to>
      <xdr:col>21</xdr:col>
      <xdr:colOff>212725</xdr:colOff>
      <xdr:row>77</xdr:row>
      <xdr:rowOff>136523</xdr:rowOff>
    </xdr:to>
    <xdr:sp macro="" textlink="">
      <xdr:nvSpPr>
        <xdr:cNvPr id="634" name="円/楕円 633"/>
        <xdr:cNvSpPr/>
      </xdr:nvSpPr>
      <xdr:spPr>
        <a:xfrm>
          <a:off x="14541500" y="132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153050</xdr:rowOff>
    </xdr:from>
    <xdr:ext cx="534377" cy="259045"/>
    <xdr:sp macro="" textlink="">
      <xdr:nvSpPr>
        <xdr:cNvPr id="635" name="テキスト ボックス 634"/>
        <xdr:cNvSpPr txBox="1"/>
      </xdr:nvSpPr>
      <xdr:spPr>
        <a:xfrm>
          <a:off x="14325111" y="130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170898</xdr:rowOff>
    </xdr:from>
    <xdr:to>
      <xdr:col>20</xdr:col>
      <xdr:colOff>9525</xdr:colOff>
      <xdr:row>77</xdr:row>
      <xdr:rowOff>101048</xdr:rowOff>
    </xdr:to>
    <xdr:sp macro="" textlink="">
      <xdr:nvSpPr>
        <xdr:cNvPr id="636" name="円/楕円 635"/>
        <xdr:cNvSpPr/>
      </xdr:nvSpPr>
      <xdr:spPr>
        <a:xfrm>
          <a:off x="13652500" y="132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117575</xdr:rowOff>
    </xdr:from>
    <xdr:ext cx="534377" cy="259045"/>
    <xdr:sp macro="" textlink="">
      <xdr:nvSpPr>
        <xdr:cNvPr id="637" name="テキスト ボックス 636"/>
        <xdr:cNvSpPr txBox="1"/>
      </xdr:nvSpPr>
      <xdr:spPr>
        <a:xfrm>
          <a:off x="13436111" y="129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29266</xdr:rowOff>
    </xdr:from>
    <xdr:to>
      <xdr:col>18</xdr:col>
      <xdr:colOff>492125</xdr:colOff>
      <xdr:row>77</xdr:row>
      <xdr:rowOff>130866</xdr:rowOff>
    </xdr:to>
    <xdr:sp macro="" textlink="">
      <xdr:nvSpPr>
        <xdr:cNvPr id="638" name="円/楕円 637"/>
        <xdr:cNvSpPr/>
      </xdr:nvSpPr>
      <xdr:spPr>
        <a:xfrm>
          <a:off x="12763500" y="132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147393</xdr:rowOff>
    </xdr:from>
    <xdr:ext cx="534377" cy="259045"/>
    <xdr:sp macro="" textlink="">
      <xdr:nvSpPr>
        <xdr:cNvPr id="639" name="テキスト ボックス 638"/>
        <xdr:cNvSpPr txBox="1"/>
      </xdr:nvSpPr>
      <xdr:spPr>
        <a:xfrm>
          <a:off x="12547111" y="130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117861</xdr:rowOff>
    </xdr:from>
    <xdr:to>
      <xdr:col>23</xdr:col>
      <xdr:colOff>517525</xdr:colOff>
      <xdr:row>97</xdr:row>
      <xdr:rowOff>169585</xdr:rowOff>
    </xdr:to>
    <xdr:cxnSp macro="">
      <xdr:nvCxnSpPr>
        <xdr:cNvPr id="668" name="直線コネクタ 667"/>
        <xdr:cNvCxnSpPr/>
      </xdr:nvCxnSpPr>
      <xdr:spPr>
        <a:xfrm flipV="1">
          <a:off x="15481300" y="16748511"/>
          <a:ext cx="838200" cy="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169585</xdr:rowOff>
    </xdr:from>
    <xdr:to>
      <xdr:col>22</xdr:col>
      <xdr:colOff>365125</xdr:colOff>
      <xdr:row>98</xdr:row>
      <xdr:rowOff>117137</xdr:rowOff>
    </xdr:to>
    <xdr:cxnSp macro="">
      <xdr:nvCxnSpPr>
        <xdr:cNvPr id="671" name="直線コネクタ 670"/>
        <xdr:cNvCxnSpPr/>
      </xdr:nvCxnSpPr>
      <xdr:spPr>
        <a:xfrm flipV="1">
          <a:off x="14592300" y="16800235"/>
          <a:ext cx="889000" cy="1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98811</xdr:rowOff>
    </xdr:from>
    <xdr:to>
      <xdr:col>21</xdr:col>
      <xdr:colOff>161925</xdr:colOff>
      <xdr:row>98</xdr:row>
      <xdr:rowOff>117137</xdr:rowOff>
    </xdr:to>
    <xdr:cxnSp macro="">
      <xdr:nvCxnSpPr>
        <xdr:cNvPr id="674" name="直線コネクタ 673"/>
        <xdr:cNvCxnSpPr/>
      </xdr:nvCxnSpPr>
      <xdr:spPr>
        <a:xfrm>
          <a:off x="13703300" y="16729461"/>
          <a:ext cx="889000" cy="1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98811</xdr:rowOff>
    </xdr:from>
    <xdr:to>
      <xdr:col>19</xdr:col>
      <xdr:colOff>644525</xdr:colOff>
      <xdr:row>98</xdr:row>
      <xdr:rowOff>20851</xdr:rowOff>
    </xdr:to>
    <xdr:cxnSp macro="">
      <xdr:nvCxnSpPr>
        <xdr:cNvPr id="677" name="直線コネクタ 676"/>
        <xdr:cNvCxnSpPr/>
      </xdr:nvCxnSpPr>
      <xdr:spPr>
        <a:xfrm flipV="1">
          <a:off x="12814300" y="16729461"/>
          <a:ext cx="889000" cy="9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67061</xdr:rowOff>
    </xdr:from>
    <xdr:to>
      <xdr:col>23</xdr:col>
      <xdr:colOff>568325</xdr:colOff>
      <xdr:row>97</xdr:row>
      <xdr:rowOff>168661</xdr:rowOff>
    </xdr:to>
    <xdr:sp macro="" textlink="">
      <xdr:nvSpPr>
        <xdr:cNvPr id="687" name="円/楕円 686"/>
        <xdr:cNvSpPr/>
      </xdr:nvSpPr>
      <xdr:spPr>
        <a:xfrm>
          <a:off x="16268700" y="16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89938</xdr:rowOff>
    </xdr:from>
    <xdr:ext cx="534377" cy="259045"/>
    <xdr:sp macro="" textlink="">
      <xdr:nvSpPr>
        <xdr:cNvPr id="688" name="積立金該当値テキスト"/>
        <xdr:cNvSpPr txBox="1"/>
      </xdr:nvSpPr>
      <xdr:spPr>
        <a:xfrm>
          <a:off x="16370300" y="165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118785</xdr:rowOff>
    </xdr:from>
    <xdr:to>
      <xdr:col>22</xdr:col>
      <xdr:colOff>415925</xdr:colOff>
      <xdr:row>98</xdr:row>
      <xdr:rowOff>48935</xdr:rowOff>
    </xdr:to>
    <xdr:sp macro="" textlink="">
      <xdr:nvSpPr>
        <xdr:cNvPr id="689" name="円/楕円 688"/>
        <xdr:cNvSpPr/>
      </xdr:nvSpPr>
      <xdr:spPr>
        <a:xfrm>
          <a:off x="15430500" y="167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65462</xdr:rowOff>
    </xdr:from>
    <xdr:ext cx="534377" cy="259045"/>
    <xdr:sp macro="" textlink="">
      <xdr:nvSpPr>
        <xdr:cNvPr id="690" name="テキスト ボックス 689"/>
        <xdr:cNvSpPr txBox="1"/>
      </xdr:nvSpPr>
      <xdr:spPr>
        <a:xfrm>
          <a:off x="15214111" y="165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66337</xdr:rowOff>
    </xdr:from>
    <xdr:to>
      <xdr:col>21</xdr:col>
      <xdr:colOff>212725</xdr:colOff>
      <xdr:row>98</xdr:row>
      <xdr:rowOff>167937</xdr:rowOff>
    </xdr:to>
    <xdr:sp macro="" textlink="">
      <xdr:nvSpPr>
        <xdr:cNvPr id="691" name="円/楕円 690"/>
        <xdr:cNvSpPr/>
      </xdr:nvSpPr>
      <xdr:spPr>
        <a:xfrm>
          <a:off x="14541500" y="168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159064</xdr:rowOff>
    </xdr:from>
    <xdr:ext cx="534377" cy="259045"/>
    <xdr:sp macro="" textlink="">
      <xdr:nvSpPr>
        <xdr:cNvPr id="692" name="テキスト ボックス 691"/>
        <xdr:cNvSpPr txBox="1"/>
      </xdr:nvSpPr>
      <xdr:spPr>
        <a:xfrm>
          <a:off x="14325111" y="1696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48011</xdr:rowOff>
    </xdr:from>
    <xdr:to>
      <xdr:col>20</xdr:col>
      <xdr:colOff>9525</xdr:colOff>
      <xdr:row>97</xdr:row>
      <xdr:rowOff>149611</xdr:rowOff>
    </xdr:to>
    <xdr:sp macro="" textlink="">
      <xdr:nvSpPr>
        <xdr:cNvPr id="693" name="円/楕円 692"/>
        <xdr:cNvSpPr/>
      </xdr:nvSpPr>
      <xdr:spPr>
        <a:xfrm>
          <a:off x="13652500" y="16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166138</xdr:rowOff>
    </xdr:from>
    <xdr:ext cx="534377" cy="259045"/>
    <xdr:sp macro="" textlink="">
      <xdr:nvSpPr>
        <xdr:cNvPr id="694" name="テキスト ボックス 693"/>
        <xdr:cNvSpPr txBox="1"/>
      </xdr:nvSpPr>
      <xdr:spPr>
        <a:xfrm>
          <a:off x="13436111" y="1645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141501</xdr:rowOff>
    </xdr:from>
    <xdr:to>
      <xdr:col>18</xdr:col>
      <xdr:colOff>492125</xdr:colOff>
      <xdr:row>98</xdr:row>
      <xdr:rowOff>71651</xdr:rowOff>
    </xdr:to>
    <xdr:sp macro="" textlink="">
      <xdr:nvSpPr>
        <xdr:cNvPr id="695" name="円/楕円 694"/>
        <xdr:cNvSpPr/>
      </xdr:nvSpPr>
      <xdr:spPr>
        <a:xfrm>
          <a:off x="12763500" y="167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62778</xdr:rowOff>
    </xdr:from>
    <xdr:ext cx="534377" cy="259045"/>
    <xdr:sp macro="" textlink="">
      <xdr:nvSpPr>
        <xdr:cNvPr id="696" name="テキスト ボックス 695"/>
        <xdr:cNvSpPr txBox="1"/>
      </xdr:nvSpPr>
      <xdr:spPr>
        <a:xfrm>
          <a:off x="12547111" y="1686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94799</xdr:rowOff>
    </xdr:from>
    <xdr:to>
      <xdr:col>32</xdr:col>
      <xdr:colOff>187325</xdr:colOff>
      <xdr:row>37</xdr:row>
      <xdr:rowOff>144119</xdr:rowOff>
    </xdr:to>
    <xdr:cxnSp macro="">
      <xdr:nvCxnSpPr>
        <xdr:cNvPr id="725" name="直線コネクタ 724"/>
        <xdr:cNvCxnSpPr/>
      </xdr:nvCxnSpPr>
      <xdr:spPr>
        <a:xfrm>
          <a:off x="21323300" y="6438449"/>
          <a:ext cx="8382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94799</xdr:rowOff>
    </xdr:from>
    <xdr:to>
      <xdr:col>31</xdr:col>
      <xdr:colOff>34925</xdr:colOff>
      <xdr:row>38</xdr:row>
      <xdr:rowOff>157017</xdr:rowOff>
    </xdr:to>
    <xdr:cxnSp macro="">
      <xdr:nvCxnSpPr>
        <xdr:cNvPr id="728" name="直線コネクタ 727"/>
        <xdr:cNvCxnSpPr/>
      </xdr:nvCxnSpPr>
      <xdr:spPr>
        <a:xfrm flipV="1">
          <a:off x="20434300" y="6438449"/>
          <a:ext cx="889000" cy="2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157017</xdr:rowOff>
    </xdr:from>
    <xdr:to>
      <xdr:col>29</xdr:col>
      <xdr:colOff>517525</xdr:colOff>
      <xdr:row>38</xdr:row>
      <xdr:rowOff>158331</xdr:rowOff>
    </xdr:to>
    <xdr:cxnSp macro="">
      <xdr:nvCxnSpPr>
        <xdr:cNvPr id="731" name="直線コネクタ 730"/>
        <xdr:cNvCxnSpPr/>
      </xdr:nvCxnSpPr>
      <xdr:spPr>
        <a:xfrm flipV="1">
          <a:off x="19545300" y="667211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155054</xdr:rowOff>
    </xdr:from>
    <xdr:to>
      <xdr:col>28</xdr:col>
      <xdr:colOff>314325</xdr:colOff>
      <xdr:row>38</xdr:row>
      <xdr:rowOff>158331</xdr:rowOff>
    </xdr:to>
    <xdr:cxnSp macro="">
      <xdr:nvCxnSpPr>
        <xdr:cNvPr id="734" name="直線コネクタ 733"/>
        <xdr:cNvCxnSpPr/>
      </xdr:nvCxnSpPr>
      <xdr:spPr>
        <a:xfrm>
          <a:off x="18656300" y="667015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93319</xdr:rowOff>
    </xdr:from>
    <xdr:to>
      <xdr:col>32</xdr:col>
      <xdr:colOff>238125</xdr:colOff>
      <xdr:row>38</xdr:row>
      <xdr:rowOff>23470</xdr:rowOff>
    </xdr:to>
    <xdr:sp macro="" textlink="">
      <xdr:nvSpPr>
        <xdr:cNvPr id="744" name="円/楕円 743"/>
        <xdr:cNvSpPr/>
      </xdr:nvSpPr>
      <xdr:spPr>
        <a:xfrm>
          <a:off x="22110700" y="6436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116196</xdr:rowOff>
    </xdr:from>
    <xdr:ext cx="534377" cy="259045"/>
    <xdr:sp macro="" textlink="">
      <xdr:nvSpPr>
        <xdr:cNvPr id="745" name="投資及び出資金該当値テキスト"/>
        <xdr:cNvSpPr txBox="1"/>
      </xdr:nvSpPr>
      <xdr:spPr>
        <a:xfrm>
          <a:off x="22212300" y="62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43999</xdr:rowOff>
    </xdr:from>
    <xdr:to>
      <xdr:col>31</xdr:col>
      <xdr:colOff>85725</xdr:colOff>
      <xdr:row>37</xdr:row>
      <xdr:rowOff>145599</xdr:rowOff>
    </xdr:to>
    <xdr:sp macro="" textlink="">
      <xdr:nvSpPr>
        <xdr:cNvPr id="746" name="円/楕円 745"/>
        <xdr:cNvSpPr/>
      </xdr:nvSpPr>
      <xdr:spPr>
        <a:xfrm>
          <a:off x="21272500" y="63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162126</xdr:rowOff>
    </xdr:from>
    <xdr:ext cx="534377" cy="259045"/>
    <xdr:sp macro="" textlink="">
      <xdr:nvSpPr>
        <xdr:cNvPr id="747" name="テキスト ボックス 746"/>
        <xdr:cNvSpPr txBox="1"/>
      </xdr:nvSpPr>
      <xdr:spPr>
        <a:xfrm>
          <a:off x="21056111" y="6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106217</xdr:rowOff>
    </xdr:from>
    <xdr:to>
      <xdr:col>29</xdr:col>
      <xdr:colOff>568325</xdr:colOff>
      <xdr:row>39</xdr:row>
      <xdr:rowOff>36367</xdr:rowOff>
    </xdr:to>
    <xdr:sp macro="" textlink="">
      <xdr:nvSpPr>
        <xdr:cNvPr id="748" name="円/楕円 747"/>
        <xdr:cNvSpPr/>
      </xdr:nvSpPr>
      <xdr:spPr>
        <a:xfrm>
          <a:off x="20383500" y="66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52893</xdr:rowOff>
    </xdr:from>
    <xdr:ext cx="469744" cy="259045"/>
    <xdr:sp macro="" textlink="">
      <xdr:nvSpPr>
        <xdr:cNvPr id="749" name="テキスト ボックス 748"/>
        <xdr:cNvSpPr txBox="1"/>
      </xdr:nvSpPr>
      <xdr:spPr>
        <a:xfrm>
          <a:off x="20199427" y="63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107531</xdr:rowOff>
    </xdr:from>
    <xdr:to>
      <xdr:col>28</xdr:col>
      <xdr:colOff>365125</xdr:colOff>
      <xdr:row>39</xdr:row>
      <xdr:rowOff>37681</xdr:rowOff>
    </xdr:to>
    <xdr:sp macro="" textlink="">
      <xdr:nvSpPr>
        <xdr:cNvPr id="750" name="円/楕円 749"/>
        <xdr:cNvSpPr/>
      </xdr:nvSpPr>
      <xdr:spPr>
        <a:xfrm>
          <a:off x="194945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54208</xdr:rowOff>
    </xdr:from>
    <xdr:ext cx="469744" cy="259045"/>
    <xdr:sp macro="" textlink="">
      <xdr:nvSpPr>
        <xdr:cNvPr id="751" name="テキスト ボックス 750"/>
        <xdr:cNvSpPr txBox="1"/>
      </xdr:nvSpPr>
      <xdr:spPr>
        <a:xfrm>
          <a:off x="19310427" y="63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104254</xdr:rowOff>
    </xdr:from>
    <xdr:to>
      <xdr:col>27</xdr:col>
      <xdr:colOff>161925</xdr:colOff>
      <xdr:row>39</xdr:row>
      <xdr:rowOff>34404</xdr:rowOff>
    </xdr:to>
    <xdr:sp macro="" textlink="">
      <xdr:nvSpPr>
        <xdr:cNvPr id="752" name="円/楕円 751"/>
        <xdr:cNvSpPr/>
      </xdr:nvSpPr>
      <xdr:spPr>
        <a:xfrm>
          <a:off x="18605500" y="66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50931</xdr:rowOff>
    </xdr:from>
    <xdr:ext cx="469744" cy="259045"/>
    <xdr:sp macro="" textlink="">
      <xdr:nvSpPr>
        <xdr:cNvPr id="753" name="テキスト ボックス 752"/>
        <xdr:cNvSpPr txBox="1"/>
      </xdr:nvSpPr>
      <xdr:spPr>
        <a:xfrm>
          <a:off x="18421427" y="63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131307</xdr:rowOff>
    </xdr:from>
    <xdr:to>
      <xdr:col>32</xdr:col>
      <xdr:colOff>187325</xdr:colOff>
      <xdr:row>56</xdr:row>
      <xdr:rowOff>1495</xdr:rowOff>
    </xdr:to>
    <xdr:cxnSp macro="">
      <xdr:nvCxnSpPr>
        <xdr:cNvPr id="784" name="直線コネクタ 783"/>
        <xdr:cNvCxnSpPr/>
      </xdr:nvCxnSpPr>
      <xdr:spPr>
        <a:xfrm>
          <a:off x="21323300" y="9218157"/>
          <a:ext cx="838200" cy="3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131307</xdr:rowOff>
    </xdr:from>
    <xdr:to>
      <xdr:col>31</xdr:col>
      <xdr:colOff>34925</xdr:colOff>
      <xdr:row>55</xdr:row>
      <xdr:rowOff>149758</xdr:rowOff>
    </xdr:to>
    <xdr:cxnSp macro="">
      <xdr:nvCxnSpPr>
        <xdr:cNvPr id="787" name="直線コネクタ 786"/>
        <xdr:cNvCxnSpPr/>
      </xdr:nvCxnSpPr>
      <xdr:spPr>
        <a:xfrm flipV="1">
          <a:off x="20434300" y="9218157"/>
          <a:ext cx="889000" cy="3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148060</xdr:rowOff>
    </xdr:from>
    <xdr:to>
      <xdr:col>29</xdr:col>
      <xdr:colOff>517525</xdr:colOff>
      <xdr:row>55</xdr:row>
      <xdr:rowOff>149758</xdr:rowOff>
    </xdr:to>
    <xdr:cxnSp macro="">
      <xdr:nvCxnSpPr>
        <xdr:cNvPr id="790" name="直線コネクタ 789"/>
        <xdr:cNvCxnSpPr/>
      </xdr:nvCxnSpPr>
      <xdr:spPr>
        <a:xfrm>
          <a:off x="19545300" y="9234910"/>
          <a:ext cx="889000" cy="3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148060</xdr:rowOff>
    </xdr:from>
    <xdr:to>
      <xdr:col>28</xdr:col>
      <xdr:colOff>314325</xdr:colOff>
      <xdr:row>55</xdr:row>
      <xdr:rowOff>581</xdr:rowOff>
    </xdr:to>
    <xdr:cxnSp macro="">
      <xdr:nvCxnSpPr>
        <xdr:cNvPr id="793" name="直線コネクタ 792"/>
        <xdr:cNvCxnSpPr/>
      </xdr:nvCxnSpPr>
      <xdr:spPr>
        <a:xfrm flipV="1">
          <a:off x="18656300" y="9234910"/>
          <a:ext cx="889000" cy="19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122145</xdr:rowOff>
    </xdr:from>
    <xdr:to>
      <xdr:col>32</xdr:col>
      <xdr:colOff>238125</xdr:colOff>
      <xdr:row>56</xdr:row>
      <xdr:rowOff>52295</xdr:rowOff>
    </xdr:to>
    <xdr:sp macro="" textlink="">
      <xdr:nvSpPr>
        <xdr:cNvPr id="803" name="円/楕円 802"/>
        <xdr:cNvSpPr/>
      </xdr:nvSpPr>
      <xdr:spPr>
        <a:xfrm>
          <a:off x="22110700" y="9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145022</xdr:rowOff>
    </xdr:from>
    <xdr:ext cx="534377" cy="259045"/>
    <xdr:sp macro="" textlink="">
      <xdr:nvSpPr>
        <xdr:cNvPr id="804" name="貸付金該当値テキスト"/>
        <xdr:cNvSpPr txBox="1"/>
      </xdr:nvSpPr>
      <xdr:spPr>
        <a:xfrm>
          <a:off x="22212300" y="94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18,732</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80507</xdr:rowOff>
    </xdr:from>
    <xdr:to>
      <xdr:col>31</xdr:col>
      <xdr:colOff>85725</xdr:colOff>
      <xdr:row>54</xdr:row>
      <xdr:rowOff>10657</xdr:rowOff>
    </xdr:to>
    <xdr:sp macro="" textlink="">
      <xdr:nvSpPr>
        <xdr:cNvPr id="805" name="円/楕円 804"/>
        <xdr:cNvSpPr/>
      </xdr:nvSpPr>
      <xdr:spPr>
        <a:xfrm>
          <a:off x="21272500" y="91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27184</xdr:rowOff>
    </xdr:from>
    <xdr:ext cx="534377" cy="259045"/>
    <xdr:sp macro="" textlink="">
      <xdr:nvSpPr>
        <xdr:cNvPr id="806" name="テキスト ボックス 805"/>
        <xdr:cNvSpPr txBox="1"/>
      </xdr:nvSpPr>
      <xdr:spPr>
        <a:xfrm>
          <a:off x="21056111" y="894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98958</xdr:rowOff>
    </xdr:from>
    <xdr:to>
      <xdr:col>29</xdr:col>
      <xdr:colOff>568325</xdr:colOff>
      <xdr:row>56</xdr:row>
      <xdr:rowOff>29108</xdr:rowOff>
    </xdr:to>
    <xdr:sp macro="" textlink="">
      <xdr:nvSpPr>
        <xdr:cNvPr id="807" name="円/楕円 806"/>
        <xdr:cNvSpPr/>
      </xdr:nvSpPr>
      <xdr:spPr>
        <a:xfrm>
          <a:off x="20383500" y="95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45635</xdr:rowOff>
    </xdr:from>
    <xdr:ext cx="534377" cy="259045"/>
    <xdr:sp macro="" textlink="">
      <xdr:nvSpPr>
        <xdr:cNvPr id="808" name="テキスト ボックス 807"/>
        <xdr:cNvSpPr txBox="1"/>
      </xdr:nvSpPr>
      <xdr:spPr>
        <a:xfrm>
          <a:off x="20167111" y="93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97260</xdr:rowOff>
    </xdr:from>
    <xdr:to>
      <xdr:col>28</xdr:col>
      <xdr:colOff>365125</xdr:colOff>
      <xdr:row>54</xdr:row>
      <xdr:rowOff>27410</xdr:rowOff>
    </xdr:to>
    <xdr:sp macro="" textlink="">
      <xdr:nvSpPr>
        <xdr:cNvPr id="809" name="円/楕円 808"/>
        <xdr:cNvSpPr/>
      </xdr:nvSpPr>
      <xdr:spPr>
        <a:xfrm>
          <a:off x="19494500" y="91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43937</xdr:rowOff>
    </xdr:from>
    <xdr:ext cx="534377" cy="259045"/>
    <xdr:sp macro="" textlink="">
      <xdr:nvSpPr>
        <xdr:cNvPr id="810" name="テキスト ボックス 809"/>
        <xdr:cNvSpPr txBox="1"/>
      </xdr:nvSpPr>
      <xdr:spPr>
        <a:xfrm>
          <a:off x="19278111" y="895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121231</xdr:rowOff>
    </xdr:from>
    <xdr:to>
      <xdr:col>27</xdr:col>
      <xdr:colOff>161925</xdr:colOff>
      <xdr:row>55</xdr:row>
      <xdr:rowOff>51381</xdr:rowOff>
    </xdr:to>
    <xdr:sp macro="" textlink="">
      <xdr:nvSpPr>
        <xdr:cNvPr id="811" name="円/楕円 810"/>
        <xdr:cNvSpPr/>
      </xdr:nvSpPr>
      <xdr:spPr>
        <a:xfrm>
          <a:off x="18605500" y="93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67908</xdr:rowOff>
    </xdr:from>
    <xdr:ext cx="534377" cy="259045"/>
    <xdr:sp macro="" textlink="">
      <xdr:nvSpPr>
        <xdr:cNvPr id="812" name="テキスト ボックス 811"/>
        <xdr:cNvSpPr txBox="1"/>
      </xdr:nvSpPr>
      <xdr:spPr>
        <a:xfrm>
          <a:off x="18389111" y="91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158690</xdr:rowOff>
    </xdr:from>
    <xdr:to>
      <xdr:col>32</xdr:col>
      <xdr:colOff>187325</xdr:colOff>
      <xdr:row>75</xdr:row>
      <xdr:rowOff>8941</xdr:rowOff>
    </xdr:to>
    <xdr:cxnSp macro="">
      <xdr:nvCxnSpPr>
        <xdr:cNvPr id="844" name="直線コネクタ 843"/>
        <xdr:cNvCxnSpPr/>
      </xdr:nvCxnSpPr>
      <xdr:spPr>
        <a:xfrm>
          <a:off x="21323300" y="12845990"/>
          <a:ext cx="8382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144615</xdr:rowOff>
    </xdr:from>
    <xdr:to>
      <xdr:col>31</xdr:col>
      <xdr:colOff>34925</xdr:colOff>
      <xdr:row>74</xdr:row>
      <xdr:rowOff>158690</xdr:rowOff>
    </xdr:to>
    <xdr:cxnSp macro="">
      <xdr:nvCxnSpPr>
        <xdr:cNvPr id="847" name="直線コネクタ 846"/>
        <xdr:cNvCxnSpPr/>
      </xdr:nvCxnSpPr>
      <xdr:spPr>
        <a:xfrm>
          <a:off x="20434300" y="12831915"/>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144615</xdr:rowOff>
    </xdr:from>
    <xdr:to>
      <xdr:col>29</xdr:col>
      <xdr:colOff>517525</xdr:colOff>
      <xdr:row>75</xdr:row>
      <xdr:rowOff>29042</xdr:rowOff>
    </xdr:to>
    <xdr:cxnSp macro="">
      <xdr:nvCxnSpPr>
        <xdr:cNvPr id="850" name="直線コネクタ 849"/>
        <xdr:cNvCxnSpPr/>
      </xdr:nvCxnSpPr>
      <xdr:spPr>
        <a:xfrm flipV="1">
          <a:off x="19545300" y="12831915"/>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29042</xdr:rowOff>
    </xdr:from>
    <xdr:to>
      <xdr:col>28</xdr:col>
      <xdr:colOff>314325</xdr:colOff>
      <xdr:row>75</xdr:row>
      <xdr:rowOff>108594</xdr:rowOff>
    </xdr:to>
    <xdr:cxnSp macro="">
      <xdr:nvCxnSpPr>
        <xdr:cNvPr id="853" name="直線コネクタ 852"/>
        <xdr:cNvCxnSpPr/>
      </xdr:nvCxnSpPr>
      <xdr:spPr>
        <a:xfrm flipV="1">
          <a:off x="18656300" y="12887792"/>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129591</xdr:rowOff>
    </xdr:from>
    <xdr:to>
      <xdr:col>32</xdr:col>
      <xdr:colOff>238125</xdr:colOff>
      <xdr:row>75</xdr:row>
      <xdr:rowOff>59741</xdr:rowOff>
    </xdr:to>
    <xdr:sp macro="" textlink="">
      <xdr:nvSpPr>
        <xdr:cNvPr id="863" name="円/楕円 862"/>
        <xdr:cNvSpPr/>
      </xdr:nvSpPr>
      <xdr:spPr>
        <a:xfrm>
          <a:off x="22110700" y="128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152468</xdr:rowOff>
    </xdr:from>
    <xdr:ext cx="534377" cy="259045"/>
    <xdr:sp macro="" textlink="">
      <xdr:nvSpPr>
        <xdr:cNvPr id="864" name="繰出金該当値テキスト"/>
        <xdr:cNvSpPr txBox="1"/>
      </xdr:nvSpPr>
      <xdr:spPr>
        <a:xfrm>
          <a:off x="22212300" y="1266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107890</xdr:rowOff>
    </xdr:from>
    <xdr:to>
      <xdr:col>31</xdr:col>
      <xdr:colOff>85725</xdr:colOff>
      <xdr:row>75</xdr:row>
      <xdr:rowOff>38040</xdr:rowOff>
    </xdr:to>
    <xdr:sp macro="" textlink="">
      <xdr:nvSpPr>
        <xdr:cNvPr id="865" name="円/楕円 864"/>
        <xdr:cNvSpPr/>
      </xdr:nvSpPr>
      <xdr:spPr>
        <a:xfrm>
          <a:off x="21272500" y="127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54567</xdr:rowOff>
    </xdr:from>
    <xdr:ext cx="534377" cy="259045"/>
    <xdr:sp macro="" textlink="">
      <xdr:nvSpPr>
        <xdr:cNvPr id="866" name="テキスト ボックス 865"/>
        <xdr:cNvSpPr txBox="1"/>
      </xdr:nvSpPr>
      <xdr:spPr>
        <a:xfrm>
          <a:off x="21056111" y="125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93815</xdr:rowOff>
    </xdr:from>
    <xdr:to>
      <xdr:col>29</xdr:col>
      <xdr:colOff>568325</xdr:colOff>
      <xdr:row>75</xdr:row>
      <xdr:rowOff>23965</xdr:rowOff>
    </xdr:to>
    <xdr:sp macro="" textlink="">
      <xdr:nvSpPr>
        <xdr:cNvPr id="867" name="円/楕円 866"/>
        <xdr:cNvSpPr/>
      </xdr:nvSpPr>
      <xdr:spPr>
        <a:xfrm>
          <a:off x="203835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40492</xdr:rowOff>
    </xdr:from>
    <xdr:ext cx="534377" cy="259045"/>
    <xdr:sp macro="" textlink="">
      <xdr:nvSpPr>
        <xdr:cNvPr id="868" name="テキスト ボックス 867"/>
        <xdr:cNvSpPr txBox="1"/>
      </xdr:nvSpPr>
      <xdr:spPr>
        <a:xfrm>
          <a:off x="20167111" y="125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149692</xdr:rowOff>
    </xdr:from>
    <xdr:to>
      <xdr:col>28</xdr:col>
      <xdr:colOff>365125</xdr:colOff>
      <xdr:row>75</xdr:row>
      <xdr:rowOff>79842</xdr:rowOff>
    </xdr:to>
    <xdr:sp macro="" textlink="">
      <xdr:nvSpPr>
        <xdr:cNvPr id="869" name="円/楕円 868"/>
        <xdr:cNvSpPr/>
      </xdr:nvSpPr>
      <xdr:spPr>
        <a:xfrm>
          <a:off x="19494500" y="128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96369</xdr:rowOff>
    </xdr:from>
    <xdr:ext cx="534377" cy="259045"/>
    <xdr:sp macro="" textlink="">
      <xdr:nvSpPr>
        <xdr:cNvPr id="870" name="テキスト ボックス 869"/>
        <xdr:cNvSpPr txBox="1"/>
      </xdr:nvSpPr>
      <xdr:spPr>
        <a:xfrm>
          <a:off x="19278111" y="126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57794</xdr:rowOff>
    </xdr:from>
    <xdr:to>
      <xdr:col>27</xdr:col>
      <xdr:colOff>161925</xdr:colOff>
      <xdr:row>75</xdr:row>
      <xdr:rowOff>159395</xdr:rowOff>
    </xdr:to>
    <xdr:sp macro="" textlink="">
      <xdr:nvSpPr>
        <xdr:cNvPr id="871" name="円/楕円 870"/>
        <xdr:cNvSpPr/>
      </xdr:nvSpPr>
      <xdr:spPr>
        <a:xfrm>
          <a:off x="18605500" y="129165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4471</xdr:rowOff>
    </xdr:from>
    <xdr:ext cx="534377" cy="259045"/>
    <xdr:sp macro="" textlink="">
      <xdr:nvSpPr>
        <xdr:cNvPr id="872" name="テキスト ボックス 871"/>
        <xdr:cNvSpPr txBox="1"/>
      </xdr:nvSpPr>
      <xdr:spPr>
        <a:xfrm>
          <a:off x="18389111" y="126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歳出決算総額は、住民１人当たり</a:t>
          </a:r>
          <a:r>
            <a:rPr kumimoji="1" lang="en-US" altLang="ja-JP" sz="1300">
              <a:latin typeface="ＭＳ Ｐゴシック"/>
            </a:rPr>
            <a:t>827,919</a:t>
          </a:r>
          <a:r>
            <a:rPr kumimoji="1" lang="ja-JP" altLang="en-US" sz="1300">
              <a:latin typeface="ＭＳ Ｐゴシック"/>
            </a:rPr>
            <a:t>円となっております。</a:t>
          </a:r>
          <a:endParaRPr kumimoji="1" lang="en-US" altLang="ja-JP" sz="1300">
            <a:latin typeface="ＭＳ Ｐゴシック"/>
          </a:endParaRPr>
        </a:p>
        <a:p>
          <a:r>
            <a:rPr kumimoji="1" lang="ja-JP" altLang="en-US" sz="1300">
              <a:latin typeface="ＭＳ Ｐゴシック"/>
            </a:rPr>
            <a:t>主な構成項目である人件費は、住民１人当たり</a:t>
          </a:r>
          <a:r>
            <a:rPr kumimoji="1" lang="en-US" altLang="ja-JP" sz="1300">
              <a:latin typeface="ＭＳ Ｐゴシック"/>
            </a:rPr>
            <a:t>126,411</a:t>
          </a:r>
          <a:r>
            <a:rPr kumimoji="1" lang="ja-JP" altLang="en-US" sz="1300">
              <a:latin typeface="ＭＳ Ｐゴシック"/>
            </a:rPr>
            <a:t>円となっており、前年度より</a:t>
          </a:r>
          <a:r>
            <a:rPr kumimoji="1" lang="en-US" altLang="ja-JP" sz="1300">
              <a:latin typeface="ＭＳ Ｐゴシック"/>
            </a:rPr>
            <a:t>6.2</a:t>
          </a:r>
          <a:r>
            <a:rPr kumimoji="1" lang="ja-JP" altLang="en-US" sz="1300">
              <a:latin typeface="ＭＳ Ｐゴシック"/>
            </a:rPr>
            <a:t>％の増となっております。これは、大学教員をはじめ職員数の増加といった要因によるもので、類似団体平均と比べ、高い水準にあります。</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普通建設事業費は住民１人当たり</a:t>
          </a:r>
          <a:r>
            <a:rPr kumimoji="1" lang="en-US" altLang="ja-JP" sz="1300">
              <a:latin typeface="ＭＳ Ｐゴシック"/>
            </a:rPr>
            <a:t>164,649</a:t>
          </a:r>
          <a:r>
            <a:rPr kumimoji="1" lang="ja-JP" altLang="en-US" sz="1300">
              <a:latin typeface="ＭＳ Ｐゴシック"/>
            </a:rPr>
            <a:t>円と、類似団体平均と比べ高い状況が平成</a:t>
          </a:r>
          <a:r>
            <a:rPr kumimoji="1" lang="en-US" altLang="ja-JP" sz="1300">
              <a:latin typeface="ＭＳ Ｐゴシック"/>
            </a:rPr>
            <a:t>26</a:t>
          </a:r>
          <a:r>
            <a:rPr kumimoji="1" lang="ja-JP" altLang="en-US" sz="1300">
              <a:latin typeface="ＭＳ Ｐゴシック"/>
            </a:rPr>
            <a:t>年度より続いております。これは、小学校の改築、大学図書館の建築といった大型事業があったことによるものです。</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北海道名寄市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28,280
28,216
535.20
23,803,161
23,413,538
347,951
12,629,588
27,794,164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49593</xdr:rowOff>
    </xdr:from>
    <xdr:to>
      <xdr:col>6</xdr:col>
      <xdr:colOff>511175</xdr:colOff>
      <xdr:row>35</xdr:row>
      <xdr:rowOff>10541</xdr:rowOff>
    </xdr:to>
    <xdr:cxnSp macro="">
      <xdr:nvCxnSpPr>
        <xdr:cNvPr id="61" name="直線コネクタ 60"/>
        <xdr:cNvCxnSpPr/>
      </xdr:nvCxnSpPr>
      <xdr:spPr>
        <a:xfrm>
          <a:off x="3797300" y="5878893"/>
          <a:ext cx="8382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49593</xdr:rowOff>
    </xdr:from>
    <xdr:to>
      <xdr:col>5</xdr:col>
      <xdr:colOff>358775</xdr:colOff>
      <xdr:row>34</xdr:row>
      <xdr:rowOff>121222</xdr:rowOff>
    </xdr:to>
    <xdr:cxnSp macro="">
      <xdr:nvCxnSpPr>
        <xdr:cNvPr id="64" name="直線コネクタ 63"/>
        <xdr:cNvCxnSpPr/>
      </xdr:nvCxnSpPr>
      <xdr:spPr>
        <a:xfrm flipV="1">
          <a:off x="2908300" y="5878893"/>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121222</xdr:rowOff>
    </xdr:from>
    <xdr:to>
      <xdr:col>4</xdr:col>
      <xdr:colOff>155575</xdr:colOff>
      <xdr:row>35</xdr:row>
      <xdr:rowOff>3302</xdr:rowOff>
    </xdr:to>
    <xdr:cxnSp macro="">
      <xdr:nvCxnSpPr>
        <xdr:cNvPr id="67" name="直線コネクタ 66"/>
        <xdr:cNvCxnSpPr/>
      </xdr:nvCxnSpPr>
      <xdr:spPr>
        <a:xfrm flipV="1">
          <a:off x="2019300" y="5950522"/>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96076</xdr:rowOff>
    </xdr:from>
    <xdr:to>
      <xdr:col>2</xdr:col>
      <xdr:colOff>638175</xdr:colOff>
      <xdr:row>35</xdr:row>
      <xdr:rowOff>3302</xdr:rowOff>
    </xdr:to>
    <xdr:cxnSp macro="">
      <xdr:nvCxnSpPr>
        <xdr:cNvPr id="70" name="直線コネクタ 69"/>
        <xdr:cNvCxnSpPr/>
      </xdr:nvCxnSpPr>
      <xdr:spPr>
        <a:xfrm>
          <a:off x="1130300" y="5925376"/>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131191</xdr:rowOff>
    </xdr:from>
    <xdr:to>
      <xdr:col>6</xdr:col>
      <xdr:colOff>561975</xdr:colOff>
      <xdr:row>35</xdr:row>
      <xdr:rowOff>61341</xdr:rowOff>
    </xdr:to>
    <xdr:sp macro="" textlink="">
      <xdr:nvSpPr>
        <xdr:cNvPr id="80" name="円/楕円 79"/>
        <xdr:cNvSpPr/>
      </xdr:nvSpPr>
      <xdr:spPr>
        <a:xfrm>
          <a:off x="45847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154068</xdr:rowOff>
    </xdr:from>
    <xdr:ext cx="469744" cy="259045"/>
    <xdr:sp macro="" textlink="">
      <xdr:nvSpPr>
        <xdr:cNvPr id="81" name="議会費該当値テキスト"/>
        <xdr:cNvSpPr txBox="1"/>
      </xdr:nvSpPr>
      <xdr:spPr>
        <a:xfrm>
          <a:off x="4686300"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170243</xdr:rowOff>
    </xdr:from>
    <xdr:to>
      <xdr:col>5</xdr:col>
      <xdr:colOff>409575</xdr:colOff>
      <xdr:row>34</xdr:row>
      <xdr:rowOff>100393</xdr:rowOff>
    </xdr:to>
    <xdr:sp macro="" textlink="">
      <xdr:nvSpPr>
        <xdr:cNvPr id="82" name="円/楕円 81"/>
        <xdr:cNvSpPr/>
      </xdr:nvSpPr>
      <xdr:spPr>
        <a:xfrm>
          <a:off x="3746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116920</xdr:rowOff>
    </xdr:from>
    <xdr:ext cx="469744" cy="259045"/>
    <xdr:sp macro="" textlink="">
      <xdr:nvSpPr>
        <xdr:cNvPr id="83" name="テキスト ボックス 82"/>
        <xdr:cNvSpPr txBox="1"/>
      </xdr:nvSpPr>
      <xdr:spPr>
        <a:xfrm>
          <a:off x="3562427"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70422</xdr:rowOff>
    </xdr:from>
    <xdr:to>
      <xdr:col>4</xdr:col>
      <xdr:colOff>206375</xdr:colOff>
      <xdr:row>35</xdr:row>
      <xdr:rowOff>572</xdr:rowOff>
    </xdr:to>
    <xdr:sp macro="" textlink="">
      <xdr:nvSpPr>
        <xdr:cNvPr id="84" name="円/楕円 83"/>
        <xdr:cNvSpPr/>
      </xdr:nvSpPr>
      <xdr:spPr>
        <a:xfrm>
          <a:off x="2857500" y="58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17099</xdr:rowOff>
    </xdr:from>
    <xdr:ext cx="469744" cy="259045"/>
    <xdr:sp macro="" textlink="">
      <xdr:nvSpPr>
        <xdr:cNvPr id="85" name="テキスト ボックス 84"/>
        <xdr:cNvSpPr txBox="1"/>
      </xdr:nvSpPr>
      <xdr:spPr>
        <a:xfrm>
          <a:off x="2673427" y="567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123952</xdr:rowOff>
    </xdr:from>
    <xdr:to>
      <xdr:col>3</xdr:col>
      <xdr:colOff>3175</xdr:colOff>
      <xdr:row>35</xdr:row>
      <xdr:rowOff>54102</xdr:rowOff>
    </xdr:to>
    <xdr:sp macro="" textlink="">
      <xdr:nvSpPr>
        <xdr:cNvPr id="86" name="円/楕円 85"/>
        <xdr:cNvSpPr/>
      </xdr:nvSpPr>
      <xdr:spPr>
        <a:xfrm>
          <a:off x="1968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70629</xdr:rowOff>
    </xdr:from>
    <xdr:ext cx="469744" cy="259045"/>
    <xdr:sp macro="" textlink="">
      <xdr:nvSpPr>
        <xdr:cNvPr id="87" name="テキスト ボックス 86"/>
        <xdr:cNvSpPr txBox="1"/>
      </xdr:nvSpPr>
      <xdr:spPr>
        <a:xfrm>
          <a:off x="1784427"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45276</xdr:rowOff>
    </xdr:from>
    <xdr:to>
      <xdr:col>1</xdr:col>
      <xdr:colOff>485775</xdr:colOff>
      <xdr:row>34</xdr:row>
      <xdr:rowOff>146876</xdr:rowOff>
    </xdr:to>
    <xdr:sp macro="" textlink="">
      <xdr:nvSpPr>
        <xdr:cNvPr id="88" name="円/楕円 87"/>
        <xdr:cNvSpPr/>
      </xdr:nvSpPr>
      <xdr:spPr>
        <a:xfrm>
          <a:off x="1079500" y="5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163403</xdr:rowOff>
    </xdr:from>
    <xdr:ext cx="469744" cy="259045"/>
    <xdr:sp macro="" textlink="">
      <xdr:nvSpPr>
        <xdr:cNvPr id="89" name="テキスト ボックス 88"/>
        <xdr:cNvSpPr txBox="1"/>
      </xdr:nvSpPr>
      <xdr:spPr>
        <a:xfrm>
          <a:off x="895427" y="56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139760</xdr:rowOff>
    </xdr:from>
    <xdr:to>
      <xdr:col>6</xdr:col>
      <xdr:colOff>511175</xdr:colOff>
      <xdr:row>56</xdr:row>
      <xdr:rowOff>141867</xdr:rowOff>
    </xdr:to>
    <xdr:cxnSp macro="">
      <xdr:nvCxnSpPr>
        <xdr:cNvPr id="116" name="直線コネクタ 115"/>
        <xdr:cNvCxnSpPr/>
      </xdr:nvCxnSpPr>
      <xdr:spPr>
        <a:xfrm>
          <a:off x="3797300" y="9740960"/>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139760</xdr:rowOff>
    </xdr:from>
    <xdr:to>
      <xdr:col>5</xdr:col>
      <xdr:colOff>358775</xdr:colOff>
      <xdr:row>57</xdr:row>
      <xdr:rowOff>6856</xdr:rowOff>
    </xdr:to>
    <xdr:cxnSp macro="">
      <xdr:nvCxnSpPr>
        <xdr:cNvPr id="119" name="直線コネクタ 118"/>
        <xdr:cNvCxnSpPr/>
      </xdr:nvCxnSpPr>
      <xdr:spPr>
        <a:xfrm flipV="1">
          <a:off x="2908300" y="9740960"/>
          <a:ext cx="889000" cy="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36455</xdr:rowOff>
    </xdr:from>
    <xdr:to>
      <xdr:col>4</xdr:col>
      <xdr:colOff>155575</xdr:colOff>
      <xdr:row>57</xdr:row>
      <xdr:rowOff>6856</xdr:rowOff>
    </xdr:to>
    <xdr:cxnSp macro="">
      <xdr:nvCxnSpPr>
        <xdr:cNvPr id="122" name="直線コネクタ 121"/>
        <xdr:cNvCxnSpPr/>
      </xdr:nvCxnSpPr>
      <xdr:spPr>
        <a:xfrm>
          <a:off x="2019300" y="9637655"/>
          <a:ext cx="889000" cy="1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36455</xdr:rowOff>
    </xdr:from>
    <xdr:to>
      <xdr:col>2</xdr:col>
      <xdr:colOff>638175</xdr:colOff>
      <xdr:row>56</xdr:row>
      <xdr:rowOff>94318</xdr:rowOff>
    </xdr:to>
    <xdr:cxnSp macro="">
      <xdr:nvCxnSpPr>
        <xdr:cNvPr id="125" name="直線コネクタ 124"/>
        <xdr:cNvCxnSpPr/>
      </xdr:nvCxnSpPr>
      <xdr:spPr>
        <a:xfrm flipV="1">
          <a:off x="1130300" y="9637655"/>
          <a:ext cx="889000" cy="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91067</xdr:rowOff>
    </xdr:from>
    <xdr:to>
      <xdr:col>6</xdr:col>
      <xdr:colOff>561975</xdr:colOff>
      <xdr:row>57</xdr:row>
      <xdr:rowOff>21217</xdr:rowOff>
    </xdr:to>
    <xdr:sp macro="" textlink="">
      <xdr:nvSpPr>
        <xdr:cNvPr id="135" name="円/楕円 134"/>
        <xdr:cNvSpPr/>
      </xdr:nvSpPr>
      <xdr:spPr>
        <a:xfrm>
          <a:off x="4584700" y="96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69494</xdr:rowOff>
    </xdr:from>
    <xdr:ext cx="534377" cy="259045"/>
    <xdr:sp macro="" textlink="">
      <xdr:nvSpPr>
        <xdr:cNvPr id="136" name="総務費該当値テキスト"/>
        <xdr:cNvSpPr txBox="1"/>
      </xdr:nvSpPr>
      <xdr:spPr>
        <a:xfrm>
          <a:off x="4686300" y="96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88960</xdr:rowOff>
    </xdr:from>
    <xdr:to>
      <xdr:col>5</xdr:col>
      <xdr:colOff>409575</xdr:colOff>
      <xdr:row>57</xdr:row>
      <xdr:rowOff>19110</xdr:rowOff>
    </xdr:to>
    <xdr:sp macro="" textlink="">
      <xdr:nvSpPr>
        <xdr:cNvPr id="137" name="円/楕円 136"/>
        <xdr:cNvSpPr/>
      </xdr:nvSpPr>
      <xdr:spPr>
        <a:xfrm>
          <a:off x="3746500" y="96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10237</xdr:rowOff>
    </xdr:from>
    <xdr:ext cx="534377" cy="259045"/>
    <xdr:sp macro="" textlink="">
      <xdr:nvSpPr>
        <xdr:cNvPr id="138" name="テキスト ボックス 137"/>
        <xdr:cNvSpPr txBox="1"/>
      </xdr:nvSpPr>
      <xdr:spPr>
        <a:xfrm>
          <a:off x="3530111" y="97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127506</xdr:rowOff>
    </xdr:from>
    <xdr:to>
      <xdr:col>4</xdr:col>
      <xdr:colOff>206375</xdr:colOff>
      <xdr:row>57</xdr:row>
      <xdr:rowOff>57656</xdr:rowOff>
    </xdr:to>
    <xdr:sp macro="" textlink="">
      <xdr:nvSpPr>
        <xdr:cNvPr id="139" name="円/楕円 138"/>
        <xdr:cNvSpPr/>
      </xdr:nvSpPr>
      <xdr:spPr>
        <a:xfrm>
          <a:off x="2857500" y="97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48783</xdr:rowOff>
    </xdr:from>
    <xdr:ext cx="534377" cy="259045"/>
    <xdr:sp macro="" textlink="">
      <xdr:nvSpPr>
        <xdr:cNvPr id="140" name="テキスト ボックス 139"/>
        <xdr:cNvSpPr txBox="1"/>
      </xdr:nvSpPr>
      <xdr:spPr>
        <a:xfrm>
          <a:off x="2641111" y="98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157105</xdr:rowOff>
    </xdr:from>
    <xdr:to>
      <xdr:col>3</xdr:col>
      <xdr:colOff>3175</xdr:colOff>
      <xdr:row>56</xdr:row>
      <xdr:rowOff>87255</xdr:rowOff>
    </xdr:to>
    <xdr:sp macro="" textlink="">
      <xdr:nvSpPr>
        <xdr:cNvPr id="141" name="円/楕円 140"/>
        <xdr:cNvSpPr/>
      </xdr:nvSpPr>
      <xdr:spPr>
        <a:xfrm>
          <a:off x="1968500" y="9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103782</xdr:rowOff>
    </xdr:from>
    <xdr:ext cx="534377" cy="259045"/>
    <xdr:sp macro="" textlink="">
      <xdr:nvSpPr>
        <xdr:cNvPr id="142" name="テキスト ボックス 141"/>
        <xdr:cNvSpPr txBox="1"/>
      </xdr:nvSpPr>
      <xdr:spPr>
        <a:xfrm>
          <a:off x="1752111" y="93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43518</xdr:rowOff>
    </xdr:from>
    <xdr:to>
      <xdr:col>1</xdr:col>
      <xdr:colOff>485775</xdr:colOff>
      <xdr:row>56</xdr:row>
      <xdr:rowOff>145118</xdr:rowOff>
    </xdr:to>
    <xdr:sp macro="" textlink="">
      <xdr:nvSpPr>
        <xdr:cNvPr id="143" name="円/楕円 142"/>
        <xdr:cNvSpPr/>
      </xdr:nvSpPr>
      <xdr:spPr>
        <a:xfrm>
          <a:off x="1079500" y="96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136245</xdr:rowOff>
    </xdr:from>
    <xdr:ext cx="534377" cy="259045"/>
    <xdr:sp macro="" textlink="">
      <xdr:nvSpPr>
        <xdr:cNvPr id="144" name="テキスト ボックス 143"/>
        <xdr:cNvSpPr txBox="1"/>
      </xdr:nvSpPr>
      <xdr:spPr>
        <a:xfrm>
          <a:off x="863111" y="97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168348</xdr:rowOff>
    </xdr:from>
    <xdr:to>
      <xdr:col>6</xdr:col>
      <xdr:colOff>511175</xdr:colOff>
      <xdr:row>77</xdr:row>
      <xdr:rowOff>31110</xdr:rowOff>
    </xdr:to>
    <xdr:cxnSp macro="">
      <xdr:nvCxnSpPr>
        <xdr:cNvPr id="172" name="直線コネクタ 171"/>
        <xdr:cNvCxnSpPr/>
      </xdr:nvCxnSpPr>
      <xdr:spPr>
        <a:xfrm flipV="1">
          <a:off x="3797300" y="13198548"/>
          <a:ext cx="838200" cy="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31110</xdr:rowOff>
    </xdr:from>
    <xdr:to>
      <xdr:col>5</xdr:col>
      <xdr:colOff>358775</xdr:colOff>
      <xdr:row>77</xdr:row>
      <xdr:rowOff>72834</xdr:rowOff>
    </xdr:to>
    <xdr:cxnSp macro="">
      <xdr:nvCxnSpPr>
        <xdr:cNvPr id="175" name="直線コネクタ 174"/>
        <xdr:cNvCxnSpPr/>
      </xdr:nvCxnSpPr>
      <xdr:spPr>
        <a:xfrm flipV="1">
          <a:off x="2908300" y="13232760"/>
          <a:ext cx="889000" cy="4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72834</xdr:rowOff>
    </xdr:from>
    <xdr:to>
      <xdr:col>4</xdr:col>
      <xdr:colOff>155575</xdr:colOff>
      <xdr:row>77</xdr:row>
      <xdr:rowOff>116072</xdr:rowOff>
    </xdr:to>
    <xdr:cxnSp macro="">
      <xdr:nvCxnSpPr>
        <xdr:cNvPr id="178" name="直線コネクタ 177"/>
        <xdr:cNvCxnSpPr/>
      </xdr:nvCxnSpPr>
      <xdr:spPr>
        <a:xfrm flipV="1">
          <a:off x="2019300" y="13274484"/>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116072</xdr:rowOff>
    </xdr:from>
    <xdr:to>
      <xdr:col>2</xdr:col>
      <xdr:colOff>638175</xdr:colOff>
      <xdr:row>77</xdr:row>
      <xdr:rowOff>137844</xdr:rowOff>
    </xdr:to>
    <xdr:cxnSp macro="">
      <xdr:nvCxnSpPr>
        <xdr:cNvPr id="181" name="直線コネクタ 180"/>
        <xdr:cNvCxnSpPr/>
      </xdr:nvCxnSpPr>
      <xdr:spPr>
        <a:xfrm flipV="1">
          <a:off x="1130300" y="13317722"/>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117548</xdr:rowOff>
    </xdr:from>
    <xdr:to>
      <xdr:col>6</xdr:col>
      <xdr:colOff>561975</xdr:colOff>
      <xdr:row>77</xdr:row>
      <xdr:rowOff>47698</xdr:rowOff>
    </xdr:to>
    <xdr:sp macro="" textlink="">
      <xdr:nvSpPr>
        <xdr:cNvPr id="191" name="円/楕円 190"/>
        <xdr:cNvSpPr/>
      </xdr:nvSpPr>
      <xdr:spPr>
        <a:xfrm>
          <a:off x="4584700" y="131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95975</xdr:rowOff>
    </xdr:from>
    <xdr:ext cx="599010" cy="259045"/>
    <xdr:sp macro="" textlink="">
      <xdr:nvSpPr>
        <xdr:cNvPr id="192" name="民生費該当値テキスト"/>
        <xdr:cNvSpPr txBox="1"/>
      </xdr:nvSpPr>
      <xdr:spPr>
        <a:xfrm>
          <a:off x="4686300" y="1312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151760</xdr:rowOff>
    </xdr:from>
    <xdr:to>
      <xdr:col>5</xdr:col>
      <xdr:colOff>409575</xdr:colOff>
      <xdr:row>77</xdr:row>
      <xdr:rowOff>81910</xdr:rowOff>
    </xdr:to>
    <xdr:sp macro="" textlink="">
      <xdr:nvSpPr>
        <xdr:cNvPr id="193" name="円/楕円 192"/>
        <xdr:cNvSpPr/>
      </xdr:nvSpPr>
      <xdr:spPr>
        <a:xfrm>
          <a:off x="3746500" y="131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73037</xdr:rowOff>
    </xdr:from>
    <xdr:ext cx="599010" cy="259045"/>
    <xdr:sp macro="" textlink="">
      <xdr:nvSpPr>
        <xdr:cNvPr id="194" name="テキスト ボックス 193"/>
        <xdr:cNvSpPr txBox="1"/>
      </xdr:nvSpPr>
      <xdr:spPr>
        <a:xfrm>
          <a:off x="3497794" y="1327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22034</xdr:rowOff>
    </xdr:from>
    <xdr:to>
      <xdr:col>4</xdr:col>
      <xdr:colOff>206375</xdr:colOff>
      <xdr:row>77</xdr:row>
      <xdr:rowOff>123634</xdr:rowOff>
    </xdr:to>
    <xdr:sp macro="" textlink="">
      <xdr:nvSpPr>
        <xdr:cNvPr id="195" name="円/楕円 194"/>
        <xdr:cNvSpPr/>
      </xdr:nvSpPr>
      <xdr:spPr>
        <a:xfrm>
          <a:off x="2857500" y="1322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114761</xdr:rowOff>
    </xdr:from>
    <xdr:ext cx="599010" cy="259045"/>
    <xdr:sp macro="" textlink="">
      <xdr:nvSpPr>
        <xdr:cNvPr id="196" name="テキスト ボックス 195"/>
        <xdr:cNvSpPr txBox="1"/>
      </xdr:nvSpPr>
      <xdr:spPr>
        <a:xfrm>
          <a:off x="2608794" y="1331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65272</xdr:rowOff>
    </xdr:from>
    <xdr:to>
      <xdr:col>3</xdr:col>
      <xdr:colOff>3175</xdr:colOff>
      <xdr:row>77</xdr:row>
      <xdr:rowOff>166872</xdr:rowOff>
    </xdr:to>
    <xdr:sp macro="" textlink="">
      <xdr:nvSpPr>
        <xdr:cNvPr id="197" name="円/楕円 196"/>
        <xdr:cNvSpPr/>
      </xdr:nvSpPr>
      <xdr:spPr>
        <a:xfrm>
          <a:off x="1968500" y="132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157999</xdr:rowOff>
    </xdr:from>
    <xdr:ext cx="599010" cy="259045"/>
    <xdr:sp macro="" textlink="">
      <xdr:nvSpPr>
        <xdr:cNvPr id="198" name="テキスト ボックス 197"/>
        <xdr:cNvSpPr txBox="1"/>
      </xdr:nvSpPr>
      <xdr:spPr>
        <a:xfrm>
          <a:off x="1719794" y="133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87044</xdr:rowOff>
    </xdr:from>
    <xdr:to>
      <xdr:col>1</xdr:col>
      <xdr:colOff>485775</xdr:colOff>
      <xdr:row>78</xdr:row>
      <xdr:rowOff>17194</xdr:rowOff>
    </xdr:to>
    <xdr:sp macro="" textlink="">
      <xdr:nvSpPr>
        <xdr:cNvPr id="199" name="円/楕円 198"/>
        <xdr:cNvSpPr/>
      </xdr:nvSpPr>
      <xdr:spPr>
        <a:xfrm>
          <a:off x="1079500" y="132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8321</xdr:rowOff>
    </xdr:from>
    <xdr:ext cx="599010" cy="259045"/>
    <xdr:sp macro="" textlink="">
      <xdr:nvSpPr>
        <xdr:cNvPr id="200" name="テキスト ボックス 199"/>
        <xdr:cNvSpPr txBox="1"/>
      </xdr:nvSpPr>
      <xdr:spPr>
        <a:xfrm>
          <a:off x="830794" y="133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94917</xdr:rowOff>
    </xdr:from>
    <xdr:to>
      <xdr:col>6</xdr:col>
      <xdr:colOff>511175</xdr:colOff>
      <xdr:row>95</xdr:row>
      <xdr:rowOff>59130</xdr:rowOff>
    </xdr:to>
    <xdr:cxnSp macro="">
      <xdr:nvCxnSpPr>
        <xdr:cNvPr id="225" name="直線コネクタ 224"/>
        <xdr:cNvCxnSpPr/>
      </xdr:nvCxnSpPr>
      <xdr:spPr>
        <a:xfrm flipV="1">
          <a:off x="3797300" y="16211217"/>
          <a:ext cx="838200" cy="1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59130</xdr:rowOff>
    </xdr:from>
    <xdr:to>
      <xdr:col>5</xdr:col>
      <xdr:colOff>358775</xdr:colOff>
      <xdr:row>95</xdr:row>
      <xdr:rowOff>74840</xdr:rowOff>
    </xdr:to>
    <xdr:cxnSp macro="">
      <xdr:nvCxnSpPr>
        <xdr:cNvPr id="228" name="直線コネクタ 227"/>
        <xdr:cNvCxnSpPr/>
      </xdr:nvCxnSpPr>
      <xdr:spPr>
        <a:xfrm flipV="1">
          <a:off x="2908300" y="16346880"/>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74840</xdr:rowOff>
    </xdr:from>
    <xdr:to>
      <xdr:col>4</xdr:col>
      <xdr:colOff>155575</xdr:colOff>
      <xdr:row>95</xdr:row>
      <xdr:rowOff>75251</xdr:rowOff>
    </xdr:to>
    <xdr:cxnSp macro="">
      <xdr:nvCxnSpPr>
        <xdr:cNvPr id="231" name="直線コネクタ 230"/>
        <xdr:cNvCxnSpPr/>
      </xdr:nvCxnSpPr>
      <xdr:spPr>
        <a:xfrm flipV="1">
          <a:off x="2019300" y="1636259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75172</xdr:rowOff>
    </xdr:from>
    <xdr:to>
      <xdr:col>2</xdr:col>
      <xdr:colOff>638175</xdr:colOff>
      <xdr:row>95</xdr:row>
      <xdr:rowOff>75251</xdr:rowOff>
    </xdr:to>
    <xdr:cxnSp macro="">
      <xdr:nvCxnSpPr>
        <xdr:cNvPr id="234" name="直線コネクタ 233"/>
        <xdr:cNvCxnSpPr/>
      </xdr:nvCxnSpPr>
      <xdr:spPr>
        <a:xfrm>
          <a:off x="1130300" y="16362922"/>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44117</xdr:rowOff>
    </xdr:from>
    <xdr:to>
      <xdr:col>6</xdr:col>
      <xdr:colOff>561975</xdr:colOff>
      <xdr:row>94</xdr:row>
      <xdr:rowOff>145717</xdr:rowOff>
    </xdr:to>
    <xdr:sp macro="" textlink="">
      <xdr:nvSpPr>
        <xdr:cNvPr id="244" name="円/楕円 243"/>
        <xdr:cNvSpPr/>
      </xdr:nvSpPr>
      <xdr:spPr>
        <a:xfrm>
          <a:off x="4584700" y="161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66994</xdr:rowOff>
    </xdr:from>
    <xdr:ext cx="599010" cy="259045"/>
    <xdr:sp macro="" textlink="">
      <xdr:nvSpPr>
        <xdr:cNvPr id="245" name="衛生費該当値テキスト"/>
        <xdr:cNvSpPr txBox="1"/>
      </xdr:nvSpPr>
      <xdr:spPr>
        <a:xfrm>
          <a:off x="4686300" y="1601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107,836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8330</xdr:rowOff>
    </xdr:from>
    <xdr:to>
      <xdr:col>5</xdr:col>
      <xdr:colOff>409575</xdr:colOff>
      <xdr:row>95</xdr:row>
      <xdr:rowOff>109930</xdr:rowOff>
    </xdr:to>
    <xdr:sp macro="" textlink="">
      <xdr:nvSpPr>
        <xdr:cNvPr id="246" name="円/楕円 245"/>
        <xdr:cNvSpPr/>
      </xdr:nvSpPr>
      <xdr:spPr>
        <a:xfrm>
          <a:off x="3746500" y="162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126457</xdr:rowOff>
    </xdr:from>
    <xdr:ext cx="534377" cy="259045"/>
    <xdr:sp macro="" textlink="">
      <xdr:nvSpPr>
        <xdr:cNvPr id="247" name="テキスト ボックス 246"/>
        <xdr:cNvSpPr txBox="1"/>
      </xdr:nvSpPr>
      <xdr:spPr>
        <a:xfrm>
          <a:off x="3530111" y="160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24040</xdr:rowOff>
    </xdr:from>
    <xdr:to>
      <xdr:col>4</xdr:col>
      <xdr:colOff>206375</xdr:colOff>
      <xdr:row>95</xdr:row>
      <xdr:rowOff>125640</xdr:rowOff>
    </xdr:to>
    <xdr:sp macro="" textlink="">
      <xdr:nvSpPr>
        <xdr:cNvPr id="248" name="円/楕円 247"/>
        <xdr:cNvSpPr/>
      </xdr:nvSpPr>
      <xdr:spPr>
        <a:xfrm>
          <a:off x="2857500" y="163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142167</xdr:rowOff>
    </xdr:from>
    <xdr:ext cx="534377" cy="259045"/>
    <xdr:sp macro="" textlink="">
      <xdr:nvSpPr>
        <xdr:cNvPr id="249" name="テキスト ボックス 248"/>
        <xdr:cNvSpPr txBox="1"/>
      </xdr:nvSpPr>
      <xdr:spPr>
        <a:xfrm>
          <a:off x="2641111" y="160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24451</xdr:rowOff>
    </xdr:from>
    <xdr:to>
      <xdr:col>3</xdr:col>
      <xdr:colOff>3175</xdr:colOff>
      <xdr:row>95</xdr:row>
      <xdr:rowOff>126051</xdr:rowOff>
    </xdr:to>
    <xdr:sp macro="" textlink="">
      <xdr:nvSpPr>
        <xdr:cNvPr id="250" name="円/楕円 249"/>
        <xdr:cNvSpPr/>
      </xdr:nvSpPr>
      <xdr:spPr>
        <a:xfrm>
          <a:off x="1968500" y="163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142578</xdr:rowOff>
    </xdr:from>
    <xdr:ext cx="534377" cy="259045"/>
    <xdr:sp macro="" textlink="">
      <xdr:nvSpPr>
        <xdr:cNvPr id="251" name="テキスト ボックス 250"/>
        <xdr:cNvSpPr txBox="1"/>
      </xdr:nvSpPr>
      <xdr:spPr>
        <a:xfrm>
          <a:off x="1752111" y="160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24372</xdr:rowOff>
    </xdr:from>
    <xdr:to>
      <xdr:col>1</xdr:col>
      <xdr:colOff>485775</xdr:colOff>
      <xdr:row>95</xdr:row>
      <xdr:rowOff>125972</xdr:rowOff>
    </xdr:to>
    <xdr:sp macro="" textlink="">
      <xdr:nvSpPr>
        <xdr:cNvPr id="252" name="円/楕円 251"/>
        <xdr:cNvSpPr/>
      </xdr:nvSpPr>
      <xdr:spPr>
        <a:xfrm>
          <a:off x="1079500" y="163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142499</xdr:rowOff>
    </xdr:from>
    <xdr:ext cx="534377" cy="259045"/>
    <xdr:sp macro="" textlink="">
      <xdr:nvSpPr>
        <xdr:cNvPr id="253" name="テキスト ボックス 252"/>
        <xdr:cNvSpPr txBox="1"/>
      </xdr:nvSpPr>
      <xdr:spPr>
        <a:xfrm>
          <a:off x="863111" y="160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165499</xdr:rowOff>
    </xdr:from>
    <xdr:to>
      <xdr:col>15</xdr:col>
      <xdr:colOff>180975</xdr:colOff>
      <xdr:row>37</xdr:row>
      <xdr:rowOff>3520</xdr:rowOff>
    </xdr:to>
    <xdr:cxnSp macro="">
      <xdr:nvCxnSpPr>
        <xdr:cNvPr id="284" name="直線コネクタ 283"/>
        <xdr:cNvCxnSpPr/>
      </xdr:nvCxnSpPr>
      <xdr:spPr>
        <a:xfrm>
          <a:off x="9639300" y="6337699"/>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43361</xdr:rowOff>
    </xdr:from>
    <xdr:to>
      <xdr:col>14</xdr:col>
      <xdr:colOff>28575</xdr:colOff>
      <xdr:row>36</xdr:row>
      <xdr:rowOff>165499</xdr:rowOff>
    </xdr:to>
    <xdr:cxnSp macro="">
      <xdr:nvCxnSpPr>
        <xdr:cNvPr id="287" name="直線コネクタ 286"/>
        <xdr:cNvCxnSpPr/>
      </xdr:nvCxnSpPr>
      <xdr:spPr>
        <a:xfrm>
          <a:off x="8750300" y="6044111"/>
          <a:ext cx="889000" cy="29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43361</xdr:rowOff>
    </xdr:from>
    <xdr:to>
      <xdr:col>12</xdr:col>
      <xdr:colOff>511175</xdr:colOff>
      <xdr:row>35</xdr:row>
      <xdr:rowOff>64915</xdr:rowOff>
    </xdr:to>
    <xdr:cxnSp macro="">
      <xdr:nvCxnSpPr>
        <xdr:cNvPr id="290" name="直線コネクタ 289"/>
        <xdr:cNvCxnSpPr/>
      </xdr:nvCxnSpPr>
      <xdr:spPr>
        <a:xfrm flipV="1">
          <a:off x="7861300" y="6044111"/>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36830</xdr:rowOff>
    </xdr:from>
    <xdr:to>
      <xdr:col>11</xdr:col>
      <xdr:colOff>307975</xdr:colOff>
      <xdr:row>35</xdr:row>
      <xdr:rowOff>64915</xdr:rowOff>
    </xdr:to>
    <xdr:cxnSp macro="">
      <xdr:nvCxnSpPr>
        <xdr:cNvPr id="293" name="直線コネクタ 292"/>
        <xdr:cNvCxnSpPr/>
      </xdr:nvCxnSpPr>
      <xdr:spPr>
        <a:xfrm>
          <a:off x="6972300" y="603758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124170</xdr:rowOff>
    </xdr:from>
    <xdr:to>
      <xdr:col>15</xdr:col>
      <xdr:colOff>231775</xdr:colOff>
      <xdr:row>37</xdr:row>
      <xdr:rowOff>54320</xdr:rowOff>
    </xdr:to>
    <xdr:sp macro="" textlink="">
      <xdr:nvSpPr>
        <xdr:cNvPr id="303" name="円/楕円 302"/>
        <xdr:cNvSpPr/>
      </xdr:nvSpPr>
      <xdr:spPr>
        <a:xfrm>
          <a:off x="10426700" y="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147047</xdr:rowOff>
    </xdr:from>
    <xdr:ext cx="469744" cy="259045"/>
    <xdr:sp macro="" textlink="">
      <xdr:nvSpPr>
        <xdr:cNvPr id="304" name="労働費該当値テキスト"/>
        <xdr:cNvSpPr txBox="1"/>
      </xdr:nvSpPr>
      <xdr:spPr>
        <a:xfrm>
          <a:off x="10528300" y="614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114699</xdr:rowOff>
    </xdr:from>
    <xdr:to>
      <xdr:col>14</xdr:col>
      <xdr:colOff>79375</xdr:colOff>
      <xdr:row>37</xdr:row>
      <xdr:rowOff>44849</xdr:rowOff>
    </xdr:to>
    <xdr:sp macro="" textlink="">
      <xdr:nvSpPr>
        <xdr:cNvPr id="305" name="円/楕円 304"/>
        <xdr:cNvSpPr/>
      </xdr:nvSpPr>
      <xdr:spPr>
        <a:xfrm>
          <a:off x="9588500" y="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61376</xdr:rowOff>
    </xdr:from>
    <xdr:ext cx="469744" cy="259045"/>
    <xdr:sp macro="" textlink="">
      <xdr:nvSpPr>
        <xdr:cNvPr id="306" name="テキスト ボックス 305"/>
        <xdr:cNvSpPr txBox="1"/>
      </xdr:nvSpPr>
      <xdr:spPr>
        <a:xfrm>
          <a:off x="9404427" y="60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164011</xdr:rowOff>
    </xdr:from>
    <xdr:to>
      <xdr:col>12</xdr:col>
      <xdr:colOff>561975</xdr:colOff>
      <xdr:row>35</xdr:row>
      <xdr:rowOff>94161</xdr:rowOff>
    </xdr:to>
    <xdr:sp macro="" textlink="">
      <xdr:nvSpPr>
        <xdr:cNvPr id="307" name="円/楕円 306"/>
        <xdr:cNvSpPr/>
      </xdr:nvSpPr>
      <xdr:spPr>
        <a:xfrm>
          <a:off x="8699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110688</xdr:rowOff>
    </xdr:from>
    <xdr:ext cx="469744" cy="259045"/>
    <xdr:sp macro="" textlink="">
      <xdr:nvSpPr>
        <xdr:cNvPr id="308" name="テキスト ボックス 307"/>
        <xdr:cNvSpPr txBox="1"/>
      </xdr:nvSpPr>
      <xdr:spPr>
        <a:xfrm>
          <a:off x="8515427" y="57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14115</xdr:rowOff>
    </xdr:from>
    <xdr:to>
      <xdr:col>11</xdr:col>
      <xdr:colOff>358775</xdr:colOff>
      <xdr:row>35</xdr:row>
      <xdr:rowOff>115715</xdr:rowOff>
    </xdr:to>
    <xdr:sp macro="" textlink="">
      <xdr:nvSpPr>
        <xdr:cNvPr id="309" name="円/楕円 308"/>
        <xdr:cNvSpPr/>
      </xdr:nvSpPr>
      <xdr:spPr>
        <a:xfrm>
          <a:off x="7810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106842</xdr:rowOff>
    </xdr:from>
    <xdr:ext cx="469744" cy="259045"/>
    <xdr:sp macro="" textlink="">
      <xdr:nvSpPr>
        <xdr:cNvPr id="310" name="テキスト ボックス 309"/>
        <xdr:cNvSpPr txBox="1"/>
      </xdr:nvSpPr>
      <xdr:spPr>
        <a:xfrm>
          <a:off x="7626427" y="61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157480</xdr:rowOff>
    </xdr:from>
    <xdr:to>
      <xdr:col>10</xdr:col>
      <xdr:colOff>155575</xdr:colOff>
      <xdr:row>35</xdr:row>
      <xdr:rowOff>87630</xdr:rowOff>
    </xdr:to>
    <xdr:sp macro="" textlink="">
      <xdr:nvSpPr>
        <xdr:cNvPr id="311" name="円/楕円 310"/>
        <xdr:cNvSpPr/>
      </xdr:nvSpPr>
      <xdr:spPr>
        <a:xfrm>
          <a:off x="6921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78757</xdr:rowOff>
    </xdr:from>
    <xdr:ext cx="469744" cy="259045"/>
    <xdr:sp macro="" textlink="">
      <xdr:nvSpPr>
        <xdr:cNvPr id="312" name="テキスト ボックス 311"/>
        <xdr:cNvSpPr txBox="1"/>
      </xdr:nvSpPr>
      <xdr:spPr>
        <a:xfrm>
          <a:off x="6737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43244</xdr:rowOff>
    </xdr:from>
    <xdr:to>
      <xdr:col>15</xdr:col>
      <xdr:colOff>180975</xdr:colOff>
      <xdr:row>56</xdr:row>
      <xdr:rowOff>49619</xdr:rowOff>
    </xdr:to>
    <xdr:cxnSp macro="">
      <xdr:nvCxnSpPr>
        <xdr:cNvPr id="341" name="直線コネクタ 340"/>
        <xdr:cNvCxnSpPr/>
      </xdr:nvCxnSpPr>
      <xdr:spPr>
        <a:xfrm flipV="1">
          <a:off x="9639300" y="9644444"/>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49619</xdr:rowOff>
    </xdr:from>
    <xdr:to>
      <xdr:col>14</xdr:col>
      <xdr:colOff>28575</xdr:colOff>
      <xdr:row>57</xdr:row>
      <xdr:rowOff>20206</xdr:rowOff>
    </xdr:to>
    <xdr:cxnSp macro="">
      <xdr:nvCxnSpPr>
        <xdr:cNvPr id="344" name="直線コネクタ 343"/>
        <xdr:cNvCxnSpPr/>
      </xdr:nvCxnSpPr>
      <xdr:spPr>
        <a:xfrm flipV="1">
          <a:off x="8750300" y="9650819"/>
          <a:ext cx="889000" cy="1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29946</xdr:rowOff>
    </xdr:from>
    <xdr:to>
      <xdr:col>12</xdr:col>
      <xdr:colOff>511175</xdr:colOff>
      <xdr:row>57</xdr:row>
      <xdr:rowOff>20206</xdr:rowOff>
    </xdr:to>
    <xdr:cxnSp macro="">
      <xdr:nvCxnSpPr>
        <xdr:cNvPr id="347" name="直線コネクタ 346"/>
        <xdr:cNvCxnSpPr/>
      </xdr:nvCxnSpPr>
      <xdr:spPr>
        <a:xfrm>
          <a:off x="7861300" y="9631146"/>
          <a:ext cx="889000" cy="1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29946</xdr:rowOff>
    </xdr:from>
    <xdr:to>
      <xdr:col>11</xdr:col>
      <xdr:colOff>307975</xdr:colOff>
      <xdr:row>56</xdr:row>
      <xdr:rowOff>155435</xdr:rowOff>
    </xdr:to>
    <xdr:cxnSp macro="">
      <xdr:nvCxnSpPr>
        <xdr:cNvPr id="350" name="直線コネクタ 349"/>
        <xdr:cNvCxnSpPr/>
      </xdr:nvCxnSpPr>
      <xdr:spPr>
        <a:xfrm flipV="1">
          <a:off x="6972300" y="9631146"/>
          <a:ext cx="889000" cy="1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163894</xdr:rowOff>
    </xdr:from>
    <xdr:to>
      <xdr:col>15</xdr:col>
      <xdr:colOff>231775</xdr:colOff>
      <xdr:row>56</xdr:row>
      <xdr:rowOff>94044</xdr:rowOff>
    </xdr:to>
    <xdr:sp macro="" textlink="">
      <xdr:nvSpPr>
        <xdr:cNvPr id="360" name="円/楕円 359"/>
        <xdr:cNvSpPr/>
      </xdr:nvSpPr>
      <xdr:spPr>
        <a:xfrm>
          <a:off x="10426700" y="95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15321</xdr:rowOff>
    </xdr:from>
    <xdr:ext cx="534377" cy="259045"/>
    <xdr:sp macro="" textlink="">
      <xdr:nvSpPr>
        <xdr:cNvPr id="361" name="農林水産業費該当値テキスト"/>
        <xdr:cNvSpPr txBox="1"/>
      </xdr:nvSpPr>
      <xdr:spPr>
        <a:xfrm>
          <a:off x="10528300" y="94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170269</xdr:rowOff>
    </xdr:from>
    <xdr:to>
      <xdr:col>14</xdr:col>
      <xdr:colOff>79375</xdr:colOff>
      <xdr:row>56</xdr:row>
      <xdr:rowOff>100419</xdr:rowOff>
    </xdr:to>
    <xdr:sp macro="" textlink="">
      <xdr:nvSpPr>
        <xdr:cNvPr id="362" name="円/楕円 361"/>
        <xdr:cNvSpPr/>
      </xdr:nvSpPr>
      <xdr:spPr>
        <a:xfrm>
          <a:off x="9588500" y="96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116946</xdr:rowOff>
    </xdr:from>
    <xdr:ext cx="534377" cy="259045"/>
    <xdr:sp macro="" textlink="">
      <xdr:nvSpPr>
        <xdr:cNvPr id="363" name="テキスト ボックス 362"/>
        <xdr:cNvSpPr txBox="1"/>
      </xdr:nvSpPr>
      <xdr:spPr>
        <a:xfrm>
          <a:off x="9372111" y="93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140856</xdr:rowOff>
    </xdr:from>
    <xdr:to>
      <xdr:col>12</xdr:col>
      <xdr:colOff>561975</xdr:colOff>
      <xdr:row>57</xdr:row>
      <xdr:rowOff>71006</xdr:rowOff>
    </xdr:to>
    <xdr:sp macro="" textlink="">
      <xdr:nvSpPr>
        <xdr:cNvPr id="364" name="円/楕円 363"/>
        <xdr:cNvSpPr/>
      </xdr:nvSpPr>
      <xdr:spPr>
        <a:xfrm>
          <a:off x="8699500" y="97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62133</xdr:rowOff>
    </xdr:from>
    <xdr:ext cx="534377" cy="259045"/>
    <xdr:sp macro="" textlink="">
      <xdr:nvSpPr>
        <xdr:cNvPr id="365" name="テキスト ボックス 364"/>
        <xdr:cNvSpPr txBox="1"/>
      </xdr:nvSpPr>
      <xdr:spPr>
        <a:xfrm>
          <a:off x="8483111" y="98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150596</xdr:rowOff>
    </xdr:from>
    <xdr:to>
      <xdr:col>11</xdr:col>
      <xdr:colOff>358775</xdr:colOff>
      <xdr:row>56</xdr:row>
      <xdr:rowOff>80746</xdr:rowOff>
    </xdr:to>
    <xdr:sp macro="" textlink="">
      <xdr:nvSpPr>
        <xdr:cNvPr id="366" name="円/楕円 365"/>
        <xdr:cNvSpPr/>
      </xdr:nvSpPr>
      <xdr:spPr>
        <a:xfrm>
          <a:off x="7810500" y="95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97273</xdr:rowOff>
    </xdr:from>
    <xdr:ext cx="534377" cy="259045"/>
    <xdr:sp macro="" textlink="">
      <xdr:nvSpPr>
        <xdr:cNvPr id="367" name="テキスト ボックス 366"/>
        <xdr:cNvSpPr txBox="1"/>
      </xdr:nvSpPr>
      <xdr:spPr>
        <a:xfrm>
          <a:off x="7594111" y="93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104635</xdr:rowOff>
    </xdr:from>
    <xdr:to>
      <xdr:col>10</xdr:col>
      <xdr:colOff>155575</xdr:colOff>
      <xdr:row>57</xdr:row>
      <xdr:rowOff>34785</xdr:rowOff>
    </xdr:to>
    <xdr:sp macro="" textlink="">
      <xdr:nvSpPr>
        <xdr:cNvPr id="368" name="円/楕円 367"/>
        <xdr:cNvSpPr/>
      </xdr:nvSpPr>
      <xdr:spPr>
        <a:xfrm>
          <a:off x="6921500" y="9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51312</xdr:rowOff>
    </xdr:from>
    <xdr:ext cx="534377" cy="259045"/>
    <xdr:sp macro="" textlink="">
      <xdr:nvSpPr>
        <xdr:cNvPr id="369" name="テキスト ボックス 368"/>
        <xdr:cNvSpPr txBox="1"/>
      </xdr:nvSpPr>
      <xdr:spPr>
        <a:xfrm>
          <a:off x="6705111" y="94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166979</xdr:rowOff>
    </xdr:from>
    <xdr:to>
      <xdr:col>15</xdr:col>
      <xdr:colOff>180975</xdr:colOff>
      <xdr:row>77</xdr:row>
      <xdr:rowOff>38418</xdr:rowOff>
    </xdr:to>
    <xdr:cxnSp macro="">
      <xdr:nvCxnSpPr>
        <xdr:cNvPr id="398" name="直線コネクタ 397"/>
        <xdr:cNvCxnSpPr/>
      </xdr:nvCxnSpPr>
      <xdr:spPr>
        <a:xfrm>
          <a:off x="9639300" y="13197179"/>
          <a:ext cx="8382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166979</xdr:rowOff>
    </xdr:from>
    <xdr:to>
      <xdr:col>14</xdr:col>
      <xdr:colOff>28575</xdr:colOff>
      <xdr:row>77</xdr:row>
      <xdr:rowOff>43701</xdr:rowOff>
    </xdr:to>
    <xdr:cxnSp macro="">
      <xdr:nvCxnSpPr>
        <xdr:cNvPr id="401" name="直線コネクタ 400"/>
        <xdr:cNvCxnSpPr/>
      </xdr:nvCxnSpPr>
      <xdr:spPr>
        <a:xfrm flipV="1">
          <a:off x="8750300" y="13197179"/>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151485</xdr:rowOff>
    </xdr:from>
    <xdr:to>
      <xdr:col>12</xdr:col>
      <xdr:colOff>511175</xdr:colOff>
      <xdr:row>77</xdr:row>
      <xdr:rowOff>43701</xdr:rowOff>
    </xdr:to>
    <xdr:cxnSp macro="">
      <xdr:nvCxnSpPr>
        <xdr:cNvPr id="404" name="直線コネクタ 403"/>
        <xdr:cNvCxnSpPr/>
      </xdr:nvCxnSpPr>
      <xdr:spPr>
        <a:xfrm>
          <a:off x="7861300" y="13181685"/>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25794</xdr:rowOff>
    </xdr:from>
    <xdr:to>
      <xdr:col>11</xdr:col>
      <xdr:colOff>307975</xdr:colOff>
      <xdr:row>76</xdr:row>
      <xdr:rowOff>151485</xdr:rowOff>
    </xdr:to>
    <xdr:cxnSp macro="">
      <xdr:nvCxnSpPr>
        <xdr:cNvPr id="407" name="直線コネクタ 406"/>
        <xdr:cNvCxnSpPr/>
      </xdr:nvCxnSpPr>
      <xdr:spPr>
        <a:xfrm>
          <a:off x="6972300" y="13055994"/>
          <a:ext cx="889000" cy="1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159068</xdr:rowOff>
    </xdr:from>
    <xdr:to>
      <xdr:col>15</xdr:col>
      <xdr:colOff>231775</xdr:colOff>
      <xdr:row>77</xdr:row>
      <xdr:rowOff>89218</xdr:rowOff>
    </xdr:to>
    <xdr:sp macro="" textlink="">
      <xdr:nvSpPr>
        <xdr:cNvPr id="417" name="円/楕円 416"/>
        <xdr:cNvSpPr/>
      </xdr:nvSpPr>
      <xdr:spPr>
        <a:xfrm>
          <a:off x="10426700" y="131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10495</xdr:rowOff>
    </xdr:from>
    <xdr:ext cx="534377" cy="259045"/>
    <xdr:sp macro="" textlink="">
      <xdr:nvSpPr>
        <xdr:cNvPr id="418" name="商工費該当値テキスト"/>
        <xdr:cNvSpPr txBox="1"/>
      </xdr:nvSpPr>
      <xdr:spPr>
        <a:xfrm>
          <a:off x="10528300" y="130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116179</xdr:rowOff>
    </xdr:from>
    <xdr:to>
      <xdr:col>14</xdr:col>
      <xdr:colOff>79375</xdr:colOff>
      <xdr:row>77</xdr:row>
      <xdr:rowOff>46329</xdr:rowOff>
    </xdr:to>
    <xdr:sp macro="" textlink="">
      <xdr:nvSpPr>
        <xdr:cNvPr id="419" name="円/楕円 418"/>
        <xdr:cNvSpPr/>
      </xdr:nvSpPr>
      <xdr:spPr>
        <a:xfrm>
          <a:off x="9588500" y="131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62857</xdr:rowOff>
    </xdr:from>
    <xdr:ext cx="534377" cy="259045"/>
    <xdr:sp macro="" textlink="">
      <xdr:nvSpPr>
        <xdr:cNvPr id="420" name="テキスト ボックス 419"/>
        <xdr:cNvSpPr txBox="1"/>
      </xdr:nvSpPr>
      <xdr:spPr>
        <a:xfrm>
          <a:off x="9372111" y="129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164351</xdr:rowOff>
    </xdr:from>
    <xdr:to>
      <xdr:col>12</xdr:col>
      <xdr:colOff>561975</xdr:colOff>
      <xdr:row>77</xdr:row>
      <xdr:rowOff>94501</xdr:rowOff>
    </xdr:to>
    <xdr:sp macro="" textlink="">
      <xdr:nvSpPr>
        <xdr:cNvPr id="421" name="円/楕円 420"/>
        <xdr:cNvSpPr/>
      </xdr:nvSpPr>
      <xdr:spPr>
        <a:xfrm>
          <a:off x="8699500" y="131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111027</xdr:rowOff>
    </xdr:from>
    <xdr:ext cx="534377" cy="259045"/>
    <xdr:sp macro="" textlink="">
      <xdr:nvSpPr>
        <xdr:cNvPr id="422" name="テキスト ボックス 421"/>
        <xdr:cNvSpPr txBox="1"/>
      </xdr:nvSpPr>
      <xdr:spPr>
        <a:xfrm>
          <a:off x="8483111" y="129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100685</xdr:rowOff>
    </xdr:from>
    <xdr:to>
      <xdr:col>11</xdr:col>
      <xdr:colOff>358775</xdr:colOff>
      <xdr:row>77</xdr:row>
      <xdr:rowOff>30835</xdr:rowOff>
    </xdr:to>
    <xdr:sp macro="" textlink="">
      <xdr:nvSpPr>
        <xdr:cNvPr id="423" name="円/楕円 422"/>
        <xdr:cNvSpPr/>
      </xdr:nvSpPr>
      <xdr:spPr>
        <a:xfrm>
          <a:off x="7810500" y="131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47362</xdr:rowOff>
    </xdr:from>
    <xdr:ext cx="534377" cy="259045"/>
    <xdr:sp macro="" textlink="">
      <xdr:nvSpPr>
        <xdr:cNvPr id="424" name="テキスト ボックス 423"/>
        <xdr:cNvSpPr txBox="1"/>
      </xdr:nvSpPr>
      <xdr:spPr>
        <a:xfrm>
          <a:off x="7594111" y="1290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146444</xdr:rowOff>
    </xdr:from>
    <xdr:to>
      <xdr:col>10</xdr:col>
      <xdr:colOff>155575</xdr:colOff>
      <xdr:row>76</xdr:row>
      <xdr:rowOff>76594</xdr:rowOff>
    </xdr:to>
    <xdr:sp macro="" textlink="">
      <xdr:nvSpPr>
        <xdr:cNvPr id="425" name="円/楕円 424"/>
        <xdr:cNvSpPr/>
      </xdr:nvSpPr>
      <xdr:spPr>
        <a:xfrm>
          <a:off x="6921500" y="13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93121</xdr:rowOff>
    </xdr:from>
    <xdr:ext cx="534377" cy="259045"/>
    <xdr:sp macro="" textlink="">
      <xdr:nvSpPr>
        <xdr:cNvPr id="426" name="テキスト ボックス 425"/>
        <xdr:cNvSpPr txBox="1"/>
      </xdr:nvSpPr>
      <xdr:spPr>
        <a:xfrm>
          <a:off x="6705111" y="127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12618</xdr:rowOff>
    </xdr:from>
    <xdr:to>
      <xdr:col>15</xdr:col>
      <xdr:colOff>180975</xdr:colOff>
      <xdr:row>95</xdr:row>
      <xdr:rowOff>13436</xdr:rowOff>
    </xdr:to>
    <xdr:cxnSp macro="">
      <xdr:nvCxnSpPr>
        <xdr:cNvPr id="459" name="直線コネクタ 458"/>
        <xdr:cNvCxnSpPr/>
      </xdr:nvCxnSpPr>
      <xdr:spPr>
        <a:xfrm flipV="1">
          <a:off x="9639300" y="16300368"/>
          <a:ext cx="8382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3797</xdr:rowOff>
    </xdr:from>
    <xdr:to>
      <xdr:col>14</xdr:col>
      <xdr:colOff>28575</xdr:colOff>
      <xdr:row>95</xdr:row>
      <xdr:rowOff>13436</xdr:rowOff>
    </xdr:to>
    <xdr:cxnSp macro="">
      <xdr:nvCxnSpPr>
        <xdr:cNvPr id="462" name="直線コネクタ 461"/>
        <xdr:cNvCxnSpPr/>
      </xdr:nvCxnSpPr>
      <xdr:spPr>
        <a:xfrm>
          <a:off x="8750300" y="16291547"/>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3797</xdr:rowOff>
    </xdr:from>
    <xdr:to>
      <xdr:col>12</xdr:col>
      <xdr:colOff>511175</xdr:colOff>
      <xdr:row>95</xdr:row>
      <xdr:rowOff>89427</xdr:rowOff>
    </xdr:to>
    <xdr:cxnSp macro="">
      <xdr:nvCxnSpPr>
        <xdr:cNvPr id="465" name="直線コネクタ 464"/>
        <xdr:cNvCxnSpPr/>
      </xdr:nvCxnSpPr>
      <xdr:spPr>
        <a:xfrm flipV="1">
          <a:off x="7861300" y="16291547"/>
          <a:ext cx="889000" cy="8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89427</xdr:rowOff>
    </xdr:from>
    <xdr:to>
      <xdr:col>11</xdr:col>
      <xdr:colOff>307975</xdr:colOff>
      <xdr:row>95</xdr:row>
      <xdr:rowOff>114764</xdr:rowOff>
    </xdr:to>
    <xdr:cxnSp macro="">
      <xdr:nvCxnSpPr>
        <xdr:cNvPr id="468" name="直線コネクタ 467"/>
        <xdr:cNvCxnSpPr/>
      </xdr:nvCxnSpPr>
      <xdr:spPr>
        <a:xfrm flipV="1">
          <a:off x="6972300" y="1637717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133268</xdr:rowOff>
    </xdr:from>
    <xdr:to>
      <xdr:col>15</xdr:col>
      <xdr:colOff>231775</xdr:colOff>
      <xdr:row>95</xdr:row>
      <xdr:rowOff>63418</xdr:rowOff>
    </xdr:to>
    <xdr:sp macro="" textlink="">
      <xdr:nvSpPr>
        <xdr:cNvPr id="478" name="円/楕円 477"/>
        <xdr:cNvSpPr/>
      </xdr:nvSpPr>
      <xdr:spPr>
        <a:xfrm>
          <a:off x="10426700" y="162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156145</xdr:rowOff>
    </xdr:from>
    <xdr:ext cx="534377" cy="259045"/>
    <xdr:sp macro="" textlink="">
      <xdr:nvSpPr>
        <xdr:cNvPr id="479" name="土木費該当値テキスト"/>
        <xdr:cNvSpPr txBox="1"/>
      </xdr:nvSpPr>
      <xdr:spPr>
        <a:xfrm>
          <a:off x="10528300" y="161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85,342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134086</xdr:rowOff>
    </xdr:from>
    <xdr:to>
      <xdr:col>14</xdr:col>
      <xdr:colOff>79375</xdr:colOff>
      <xdr:row>95</xdr:row>
      <xdr:rowOff>64236</xdr:rowOff>
    </xdr:to>
    <xdr:sp macro="" textlink="">
      <xdr:nvSpPr>
        <xdr:cNvPr id="480" name="円/楕円 479"/>
        <xdr:cNvSpPr/>
      </xdr:nvSpPr>
      <xdr:spPr>
        <a:xfrm>
          <a:off x="9588500" y="162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80763</xdr:rowOff>
    </xdr:from>
    <xdr:ext cx="534377" cy="259045"/>
    <xdr:sp macro="" textlink="">
      <xdr:nvSpPr>
        <xdr:cNvPr id="481" name="テキスト ボックス 480"/>
        <xdr:cNvSpPr txBox="1"/>
      </xdr:nvSpPr>
      <xdr:spPr>
        <a:xfrm>
          <a:off x="9372111" y="160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124447</xdr:rowOff>
    </xdr:from>
    <xdr:to>
      <xdr:col>12</xdr:col>
      <xdr:colOff>561975</xdr:colOff>
      <xdr:row>95</xdr:row>
      <xdr:rowOff>54597</xdr:rowOff>
    </xdr:to>
    <xdr:sp macro="" textlink="">
      <xdr:nvSpPr>
        <xdr:cNvPr id="482" name="円/楕円 481"/>
        <xdr:cNvSpPr/>
      </xdr:nvSpPr>
      <xdr:spPr>
        <a:xfrm>
          <a:off x="8699500" y="162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71124</xdr:rowOff>
    </xdr:from>
    <xdr:ext cx="534377" cy="259045"/>
    <xdr:sp macro="" textlink="">
      <xdr:nvSpPr>
        <xdr:cNvPr id="483" name="テキスト ボックス 482"/>
        <xdr:cNvSpPr txBox="1"/>
      </xdr:nvSpPr>
      <xdr:spPr>
        <a:xfrm>
          <a:off x="8483111" y="160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38627</xdr:rowOff>
    </xdr:from>
    <xdr:to>
      <xdr:col>11</xdr:col>
      <xdr:colOff>358775</xdr:colOff>
      <xdr:row>95</xdr:row>
      <xdr:rowOff>140227</xdr:rowOff>
    </xdr:to>
    <xdr:sp macro="" textlink="">
      <xdr:nvSpPr>
        <xdr:cNvPr id="484" name="円/楕円 483"/>
        <xdr:cNvSpPr/>
      </xdr:nvSpPr>
      <xdr:spPr>
        <a:xfrm>
          <a:off x="7810500" y="163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156754</xdr:rowOff>
    </xdr:from>
    <xdr:ext cx="534377" cy="259045"/>
    <xdr:sp macro="" textlink="">
      <xdr:nvSpPr>
        <xdr:cNvPr id="485" name="テキスト ボックス 484"/>
        <xdr:cNvSpPr txBox="1"/>
      </xdr:nvSpPr>
      <xdr:spPr>
        <a:xfrm>
          <a:off x="7594111" y="1610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63964</xdr:rowOff>
    </xdr:from>
    <xdr:to>
      <xdr:col>10</xdr:col>
      <xdr:colOff>155575</xdr:colOff>
      <xdr:row>95</xdr:row>
      <xdr:rowOff>165564</xdr:rowOff>
    </xdr:to>
    <xdr:sp macro="" textlink="">
      <xdr:nvSpPr>
        <xdr:cNvPr id="486" name="円/楕円 485"/>
        <xdr:cNvSpPr/>
      </xdr:nvSpPr>
      <xdr:spPr>
        <a:xfrm>
          <a:off x="6921500" y="163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10641</xdr:rowOff>
    </xdr:from>
    <xdr:ext cx="534377" cy="259045"/>
    <xdr:sp macro="" textlink="">
      <xdr:nvSpPr>
        <xdr:cNvPr id="487" name="テキスト ボックス 486"/>
        <xdr:cNvSpPr txBox="1"/>
      </xdr:nvSpPr>
      <xdr:spPr>
        <a:xfrm>
          <a:off x="6705111" y="161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150844</xdr:rowOff>
    </xdr:from>
    <xdr:to>
      <xdr:col>23</xdr:col>
      <xdr:colOff>517525</xdr:colOff>
      <xdr:row>38</xdr:row>
      <xdr:rowOff>28329</xdr:rowOff>
    </xdr:to>
    <xdr:cxnSp macro="">
      <xdr:nvCxnSpPr>
        <xdr:cNvPr id="520" name="直線コネクタ 519"/>
        <xdr:cNvCxnSpPr/>
      </xdr:nvCxnSpPr>
      <xdr:spPr>
        <a:xfrm>
          <a:off x="15481300" y="6494494"/>
          <a:ext cx="8382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113268</xdr:rowOff>
    </xdr:from>
    <xdr:to>
      <xdr:col>22</xdr:col>
      <xdr:colOff>365125</xdr:colOff>
      <xdr:row>37</xdr:row>
      <xdr:rowOff>150844</xdr:rowOff>
    </xdr:to>
    <xdr:cxnSp macro="">
      <xdr:nvCxnSpPr>
        <xdr:cNvPr id="523" name="直線コネクタ 522"/>
        <xdr:cNvCxnSpPr/>
      </xdr:nvCxnSpPr>
      <xdr:spPr>
        <a:xfrm>
          <a:off x="14592300" y="6456918"/>
          <a:ext cx="889000" cy="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113268</xdr:rowOff>
    </xdr:from>
    <xdr:to>
      <xdr:col>21</xdr:col>
      <xdr:colOff>161925</xdr:colOff>
      <xdr:row>38</xdr:row>
      <xdr:rowOff>16256</xdr:rowOff>
    </xdr:to>
    <xdr:cxnSp macro="">
      <xdr:nvCxnSpPr>
        <xdr:cNvPr id="526" name="直線コネクタ 525"/>
        <xdr:cNvCxnSpPr/>
      </xdr:nvCxnSpPr>
      <xdr:spPr>
        <a:xfrm flipV="1">
          <a:off x="13703300" y="6456918"/>
          <a:ext cx="889000" cy="7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16256</xdr:rowOff>
    </xdr:from>
    <xdr:to>
      <xdr:col>19</xdr:col>
      <xdr:colOff>644525</xdr:colOff>
      <xdr:row>38</xdr:row>
      <xdr:rowOff>33058</xdr:rowOff>
    </xdr:to>
    <xdr:cxnSp macro="">
      <xdr:nvCxnSpPr>
        <xdr:cNvPr id="529" name="直線コネクタ 528"/>
        <xdr:cNvCxnSpPr/>
      </xdr:nvCxnSpPr>
      <xdr:spPr>
        <a:xfrm flipV="1">
          <a:off x="12814300" y="6531356"/>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148979</xdr:rowOff>
    </xdr:from>
    <xdr:to>
      <xdr:col>23</xdr:col>
      <xdr:colOff>568325</xdr:colOff>
      <xdr:row>38</xdr:row>
      <xdr:rowOff>79129</xdr:rowOff>
    </xdr:to>
    <xdr:sp macro="" textlink="">
      <xdr:nvSpPr>
        <xdr:cNvPr id="539" name="円/楕円 538"/>
        <xdr:cNvSpPr/>
      </xdr:nvSpPr>
      <xdr:spPr>
        <a:xfrm>
          <a:off x="16268700" y="64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127406</xdr:rowOff>
    </xdr:from>
    <xdr:ext cx="534377" cy="259045"/>
    <xdr:sp macro="" textlink="">
      <xdr:nvSpPr>
        <xdr:cNvPr id="540" name="消防費該当値テキスト"/>
        <xdr:cNvSpPr txBox="1"/>
      </xdr:nvSpPr>
      <xdr:spPr>
        <a:xfrm>
          <a:off x="16370300" y="64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100044</xdr:rowOff>
    </xdr:from>
    <xdr:to>
      <xdr:col>22</xdr:col>
      <xdr:colOff>415925</xdr:colOff>
      <xdr:row>38</xdr:row>
      <xdr:rowOff>30194</xdr:rowOff>
    </xdr:to>
    <xdr:sp macro="" textlink="">
      <xdr:nvSpPr>
        <xdr:cNvPr id="541" name="円/楕円 540"/>
        <xdr:cNvSpPr/>
      </xdr:nvSpPr>
      <xdr:spPr>
        <a:xfrm>
          <a:off x="15430500" y="64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21321</xdr:rowOff>
    </xdr:from>
    <xdr:ext cx="534377" cy="259045"/>
    <xdr:sp macro="" textlink="">
      <xdr:nvSpPr>
        <xdr:cNvPr id="542" name="テキスト ボックス 541"/>
        <xdr:cNvSpPr txBox="1"/>
      </xdr:nvSpPr>
      <xdr:spPr>
        <a:xfrm>
          <a:off x="15214111" y="65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62468</xdr:rowOff>
    </xdr:from>
    <xdr:to>
      <xdr:col>21</xdr:col>
      <xdr:colOff>212725</xdr:colOff>
      <xdr:row>37</xdr:row>
      <xdr:rowOff>164068</xdr:rowOff>
    </xdr:to>
    <xdr:sp macro="" textlink="">
      <xdr:nvSpPr>
        <xdr:cNvPr id="543" name="円/楕円 542"/>
        <xdr:cNvSpPr/>
      </xdr:nvSpPr>
      <xdr:spPr>
        <a:xfrm>
          <a:off x="14541500" y="64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9145</xdr:rowOff>
    </xdr:from>
    <xdr:ext cx="534377" cy="259045"/>
    <xdr:sp macro="" textlink="">
      <xdr:nvSpPr>
        <xdr:cNvPr id="544" name="テキスト ボックス 543"/>
        <xdr:cNvSpPr txBox="1"/>
      </xdr:nvSpPr>
      <xdr:spPr>
        <a:xfrm>
          <a:off x="14325111" y="61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136906</xdr:rowOff>
    </xdr:from>
    <xdr:to>
      <xdr:col>20</xdr:col>
      <xdr:colOff>9525</xdr:colOff>
      <xdr:row>38</xdr:row>
      <xdr:rowOff>67056</xdr:rowOff>
    </xdr:to>
    <xdr:sp macro="" textlink="">
      <xdr:nvSpPr>
        <xdr:cNvPr id="545" name="円/楕円 544"/>
        <xdr:cNvSpPr/>
      </xdr:nvSpPr>
      <xdr:spPr>
        <a:xfrm>
          <a:off x="13652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58183</xdr:rowOff>
    </xdr:from>
    <xdr:ext cx="534377" cy="259045"/>
    <xdr:sp macro="" textlink="">
      <xdr:nvSpPr>
        <xdr:cNvPr id="546" name="テキスト ボックス 545"/>
        <xdr:cNvSpPr txBox="1"/>
      </xdr:nvSpPr>
      <xdr:spPr>
        <a:xfrm>
          <a:off x="13436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153708</xdr:rowOff>
    </xdr:from>
    <xdr:to>
      <xdr:col>18</xdr:col>
      <xdr:colOff>492125</xdr:colOff>
      <xdr:row>38</xdr:row>
      <xdr:rowOff>83858</xdr:rowOff>
    </xdr:to>
    <xdr:sp macro="" textlink="">
      <xdr:nvSpPr>
        <xdr:cNvPr id="547" name="円/楕円 546"/>
        <xdr:cNvSpPr/>
      </xdr:nvSpPr>
      <xdr:spPr>
        <a:xfrm>
          <a:off x="12763500" y="64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74985</xdr:rowOff>
    </xdr:from>
    <xdr:ext cx="534377" cy="259045"/>
    <xdr:sp macro="" textlink="">
      <xdr:nvSpPr>
        <xdr:cNvPr id="548" name="テキスト ボックス 547"/>
        <xdr:cNvSpPr txBox="1"/>
      </xdr:nvSpPr>
      <xdr:spPr>
        <a:xfrm>
          <a:off x="12547111" y="65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4" name="テキスト ボックス 56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2906</xdr:rowOff>
    </xdr:from>
    <xdr:to>
      <xdr:col>23</xdr:col>
      <xdr:colOff>516889</xdr:colOff>
      <xdr:row>57</xdr:row>
      <xdr:rowOff>101347</xdr:rowOff>
    </xdr:to>
    <xdr:cxnSp macro="">
      <xdr:nvCxnSpPr>
        <xdr:cNvPr id="568" name="直線コネクタ 567"/>
        <xdr:cNvCxnSpPr/>
      </xdr:nvCxnSpPr>
      <xdr:spPr>
        <a:xfrm flipV="1">
          <a:off x="16317595" y="8746856"/>
          <a:ext cx="1269" cy="1127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105174</xdr:rowOff>
    </xdr:from>
    <xdr:ext cx="534377" cy="259045"/>
    <xdr:sp macro="" textlink="">
      <xdr:nvSpPr>
        <xdr:cNvPr id="569" name="教育費最小値テキスト"/>
        <xdr:cNvSpPr txBox="1"/>
      </xdr:nvSpPr>
      <xdr:spPr>
        <a:xfrm>
          <a:off x="16370300" y="98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57</xdr:row>
      <xdr:rowOff>101347</xdr:rowOff>
    </xdr:from>
    <xdr:to>
      <xdr:col>23</xdr:col>
      <xdr:colOff>606425</xdr:colOff>
      <xdr:row>57</xdr:row>
      <xdr:rowOff>101347</xdr:rowOff>
    </xdr:to>
    <xdr:cxnSp macro="">
      <xdr:nvCxnSpPr>
        <xdr:cNvPr id="570" name="直線コネクタ 569"/>
        <xdr:cNvCxnSpPr/>
      </xdr:nvCxnSpPr>
      <xdr:spPr>
        <a:xfrm>
          <a:off x="16230600" y="987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121033</xdr:rowOff>
    </xdr:from>
    <xdr:ext cx="599010" cy="259045"/>
    <xdr:sp macro="" textlink="">
      <xdr:nvSpPr>
        <xdr:cNvPr id="571" name="教育費最大値テキスト"/>
        <xdr:cNvSpPr txBox="1"/>
      </xdr:nvSpPr>
      <xdr:spPr>
        <a:xfrm>
          <a:off x="16370300" y="852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51</xdr:row>
      <xdr:rowOff>2906</xdr:rowOff>
    </xdr:from>
    <xdr:to>
      <xdr:col>23</xdr:col>
      <xdr:colOff>606425</xdr:colOff>
      <xdr:row>51</xdr:row>
      <xdr:rowOff>2906</xdr:rowOff>
    </xdr:to>
    <xdr:cxnSp macro="">
      <xdr:nvCxnSpPr>
        <xdr:cNvPr id="572" name="直線コネクタ 571"/>
        <xdr:cNvCxnSpPr/>
      </xdr:nvCxnSpPr>
      <xdr:spPr>
        <a:xfrm>
          <a:off x="16230600" y="874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157697</xdr:rowOff>
    </xdr:from>
    <xdr:to>
      <xdr:col>23</xdr:col>
      <xdr:colOff>517525</xdr:colOff>
      <xdr:row>51</xdr:row>
      <xdr:rowOff>2906</xdr:rowOff>
    </xdr:to>
    <xdr:cxnSp macro="">
      <xdr:nvCxnSpPr>
        <xdr:cNvPr id="573" name="直線コネクタ 572"/>
        <xdr:cNvCxnSpPr/>
      </xdr:nvCxnSpPr>
      <xdr:spPr>
        <a:xfrm>
          <a:off x="15481300" y="8730197"/>
          <a:ext cx="8382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124637</xdr:rowOff>
    </xdr:from>
    <xdr:ext cx="534377" cy="259045"/>
    <xdr:sp macro="" textlink="">
      <xdr:nvSpPr>
        <xdr:cNvPr id="574" name="教育費平均値テキスト"/>
        <xdr:cNvSpPr txBox="1"/>
      </xdr:nvSpPr>
      <xdr:spPr>
        <a:xfrm>
          <a:off x="16370300" y="955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146210</xdr:rowOff>
    </xdr:from>
    <xdr:to>
      <xdr:col>23</xdr:col>
      <xdr:colOff>568325</xdr:colOff>
      <xdr:row>56</xdr:row>
      <xdr:rowOff>76360</xdr:rowOff>
    </xdr:to>
    <xdr:sp macro="" textlink="">
      <xdr:nvSpPr>
        <xdr:cNvPr id="575" name="フローチャート : 判断 574"/>
        <xdr:cNvSpPr/>
      </xdr:nvSpPr>
      <xdr:spPr>
        <a:xfrm>
          <a:off x="16268700" y="957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157697</xdr:rowOff>
    </xdr:from>
    <xdr:to>
      <xdr:col>22</xdr:col>
      <xdr:colOff>365125</xdr:colOff>
      <xdr:row>51</xdr:row>
      <xdr:rowOff>107445</xdr:rowOff>
    </xdr:to>
    <xdr:cxnSp macro="">
      <xdr:nvCxnSpPr>
        <xdr:cNvPr id="576" name="直線コネクタ 575"/>
        <xdr:cNvCxnSpPr/>
      </xdr:nvCxnSpPr>
      <xdr:spPr>
        <a:xfrm flipV="1">
          <a:off x="14592300" y="8730197"/>
          <a:ext cx="889000" cy="1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144918</xdr:rowOff>
    </xdr:from>
    <xdr:to>
      <xdr:col>22</xdr:col>
      <xdr:colOff>415925</xdr:colOff>
      <xdr:row>56</xdr:row>
      <xdr:rowOff>75068</xdr:rowOff>
    </xdr:to>
    <xdr:sp macro="" textlink="">
      <xdr:nvSpPr>
        <xdr:cNvPr id="577" name="フローチャート : 判断 576"/>
        <xdr:cNvSpPr/>
      </xdr:nvSpPr>
      <xdr:spPr>
        <a:xfrm>
          <a:off x="15430500" y="95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66195</xdr:rowOff>
    </xdr:from>
    <xdr:ext cx="534377" cy="259045"/>
    <xdr:sp macro="" textlink="">
      <xdr:nvSpPr>
        <xdr:cNvPr id="578" name="テキスト ボックス 577"/>
        <xdr:cNvSpPr txBox="1"/>
      </xdr:nvSpPr>
      <xdr:spPr>
        <a:xfrm>
          <a:off x="15214111" y="96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107445</xdr:rowOff>
    </xdr:from>
    <xdr:to>
      <xdr:col>21</xdr:col>
      <xdr:colOff>161925</xdr:colOff>
      <xdr:row>54</xdr:row>
      <xdr:rowOff>20737</xdr:rowOff>
    </xdr:to>
    <xdr:cxnSp macro="">
      <xdr:nvCxnSpPr>
        <xdr:cNvPr id="579" name="直線コネクタ 578"/>
        <xdr:cNvCxnSpPr/>
      </xdr:nvCxnSpPr>
      <xdr:spPr>
        <a:xfrm flipV="1">
          <a:off x="13703300" y="8851395"/>
          <a:ext cx="889000" cy="4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141912</xdr:rowOff>
    </xdr:from>
    <xdr:to>
      <xdr:col>21</xdr:col>
      <xdr:colOff>212725</xdr:colOff>
      <xdr:row>56</xdr:row>
      <xdr:rowOff>72062</xdr:rowOff>
    </xdr:to>
    <xdr:sp macro="" textlink="">
      <xdr:nvSpPr>
        <xdr:cNvPr id="580" name="フローチャート : 判断 579"/>
        <xdr:cNvSpPr/>
      </xdr:nvSpPr>
      <xdr:spPr>
        <a:xfrm>
          <a:off x="14541500" y="957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63189</xdr:rowOff>
    </xdr:from>
    <xdr:ext cx="534377" cy="259045"/>
    <xdr:sp macro="" textlink="">
      <xdr:nvSpPr>
        <xdr:cNvPr id="581" name="テキスト ボックス 580"/>
        <xdr:cNvSpPr txBox="1"/>
      </xdr:nvSpPr>
      <xdr:spPr>
        <a:xfrm>
          <a:off x="14325111" y="96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20737</xdr:rowOff>
    </xdr:from>
    <xdr:to>
      <xdr:col>19</xdr:col>
      <xdr:colOff>644525</xdr:colOff>
      <xdr:row>54</xdr:row>
      <xdr:rowOff>137591</xdr:rowOff>
    </xdr:to>
    <xdr:cxnSp macro="">
      <xdr:nvCxnSpPr>
        <xdr:cNvPr id="582" name="直線コネクタ 581"/>
        <xdr:cNvCxnSpPr/>
      </xdr:nvCxnSpPr>
      <xdr:spPr>
        <a:xfrm flipV="1">
          <a:off x="12814300" y="9279037"/>
          <a:ext cx="889000" cy="1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838</xdr:rowOff>
    </xdr:from>
    <xdr:to>
      <xdr:col>20</xdr:col>
      <xdr:colOff>9525</xdr:colOff>
      <xdr:row>56</xdr:row>
      <xdr:rowOff>102438</xdr:rowOff>
    </xdr:to>
    <xdr:sp macro="" textlink="">
      <xdr:nvSpPr>
        <xdr:cNvPr id="583" name="フローチャート : 判断 582"/>
        <xdr:cNvSpPr/>
      </xdr:nvSpPr>
      <xdr:spPr>
        <a:xfrm>
          <a:off x="13652500" y="96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93565</xdr:rowOff>
    </xdr:from>
    <xdr:ext cx="534377" cy="259045"/>
    <xdr:sp macro="" textlink="">
      <xdr:nvSpPr>
        <xdr:cNvPr id="584" name="テキスト ボックス 583"/>
        <xdr:cNvSpPr txBox="1"/>
      </xdr:nvSpPr>
      <xdr:spPr>
        <a:xfrm>
          <a:off x="13436111" y="96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11044</xdr:rowOff>
    </xdr:from>
    <xdr:to>
      <xdr:col>18</xdr:col>
      <xdr:colOff>492125</xdr:colOff>
      <xdr:row>56</xdr:row>
      <xdr:rowOff>112644</xdr:rowOff>
    </xdr:to>
    <xdr:sp macro="" textlink="">
      <xdr:nvSpPr>
        <xdr:cNvPr id="585" name="フローチャート : 判断 584"/>
        <xdr:cNvSpPr/>
      </xdr:nvSpPr>
      <xdr:spPr>
        <a:xfrm>
          <a:off x="12763500" y="961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103771</xdr:rowOff>
    </xdr:from>
    <xdr:ext cx="534377" cy="259045"/>
    <xdr:sp macro="" textlink="">
      <xdr:nvSpPr>
        <xdr:cNvPr id="586" name="テキスト ボックス 585"/>
        <xdr:cNvSpPr txBox="1"/>
      </xdr:nvSpPr>
      <xdr:spPr>
        <a:xfrm>
          <a:off x="12547111" y="97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123556</xdr:rowOff>
    </xdr:from>
    <xdr:to>
      <xdr:col>23</xdr:col>
      <xdr:colOff>568325</xdr:colOff>
      <xdr:row>51</xdr:row>
      <xdr:rowOff>53706</xdr:rowOff>
    </xdr:to>
    <xdr:sp macro="" textlink="">
      <xdr:nvSpPr>
        <xdr:cNvPr id="592" name="円/楕円 591"/>
        <xdr:cNvSpPr/>
      </xdr:nvSpPr>
      <xdr:spPr>
        <a:xfrm>
          <a:off x="16268700" y="86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76583</xdr:rowOff>
    </xdr:from>
    <xdr:ext cx="599010" cy="259045"/>
    <xdr:sp macro="" textlink="">
      <xdr:nvSpPr>
        <xdr:cNvPr id="593" name="教育費該当値テキスト"/>
        <xdr:cNvSpPr txBox="1"/>
      </xdr:nvSpPr>
      <xdr:spPr>
        <a:xfrm>
          <a:off x="16370300" y="8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213,936</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106897</xdr:rowOff>
    </xdr:from>
    <xdr:to>
      <xdr:col>22</xdr:col>
      <xdr:colOff>415925</xdr:colOff>
      <xdr:row>51</xdr:row>
      <xdr:rowOff>37047</xdr:rowOff>
    </xdr:to>
    <xdr:sp macro="" textlink="">
      <xdr:nvSpPr>
        <xdr:cNvPr id="594" name="円/楕円 593"/>
        <xdr:cNvSpPr/>
      </xdr:nvSpPr>
      <xdr:spPr>
        <a:xfrm>
          <a:off x="15430500" y="86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53574</xdr:rowOff>
    </xdr:from>
    <xdr:ext cx="599010" cy="259045"/>
    <xdr:sp macro="" textlink="">
      <xdr:nvSpPr>
        <xdr:cNvPr id="595" name="テキスト ボックス 594"/>
        <xdr:cNvSpPr txBox="1"/>
      </xdr:nvSpPr>
      <xdr:spPr>
        <a:xfrm>
          <a:off x="15181794" y="845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216,851</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56645</xdr:rowOff>
    </xdr:from>
    <xdr:to>
      <xdr:col>21</xdr:col>
      <xdr:colOff>212725</xdr:colOff>
      <xdr:row>51</xdr:row>
      <xdr:rowOff>158245</xdr:rowOff>
    </xdr:to>
    <xdr:sp macro="" textlink="">
      <xdr:nvSpPr>
        <xdr:cNvPr id="596" name="円/楕円 595"/>
        <xdr:cNvSpPr/>
      </xdr:nvSpPr>
      <xdr:spPr>
        <a:xfrm>
          <a:off x="14541500" y="88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3322</xdr:rowOff>
    </xdr:from>
    <xdr:ext cx="599010" cy="259045"/>
    <xdr:sp macro="" textlink="">
      <xdr:nvSpPr>
        <xdr:cNvPr id="597" name="テキスト ボックス 596"/>
        <xdr:cNvSpPr txBox="1"/>
      </xdr:nvSpPr>
      <xdr:spPr>
        <a:xfrm>
          <a:off x="14292794" y="857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195,644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141387</xdr:rowOff>
    </xdr:from>
    <xdr:to>
      <xdr:col>20</xdr:col>
      <xdr:colOff>9525</xdr:colOff>
      <xdr:row>54</xdr:row>
      <xdr:rowOff>71537</xdr:rowOff>
    </xdr:to>
    <xdr:sp macro="" textlink="">
      <xdr:nvSpPr>
        <xdr:cNvPr id="598" name="円/楕円 597"/>
        <xdr:cNvSpPr/>
      </xdr:nvSpPr>
      <xdr:spPr>
        <a:xfrm>
          <a:off x="13652500" y="92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88064</xdr:rowOff>
    </xdr:from>
    <xdr:ext cx="599010" cy="259045"/>
    <xdr:sp macro="" textlink="">
      <xdr:nvSpPr>
        <xdr:cNvPr id="599" name="テキスト ボックス 598"/>
        <xdr:cNvSpPr txBox="1"/>
      </xdr:nvSpPr>
      <xdr:spPr>
        <a:xfrm>
          <a:off x="13403794" y="900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120,816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86791</xdr:rowOff>
    </xdr:from>
    <xdr:to>
      <xdr:col>18</xdr:col>
      <xdr:colOff>492125</xdr:colOff>
      <xdr:row>55</xdr:row>
      <xdr:rowOff>16941</xdr:rowOff>
    </xdr:to>
    <xdr:sp macro="" textlink="">
      <xdr:nvSpPr>
        <xdr:cNvPr id="600" name="円/楕円 599"/>
        <xdr:cNvSpPr/>
      </xdr:nvSpPr>
      <xdr:spPr>
        <a:xfrm>
          <a:off x="12763500" y="9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33468</xdr:rowOff>
    </xdr:from>
    <xdr:ext cx="599010" cy="259045"/>
    <xdr:sp macro="" textlink="">
      <xdr:nvSpPr>
        <xdr:cNvPr id="601" name="テキスト ボックス 600"/>
        <xdr:cNvSpPr txBox="1"/>
      </xdr:nvSpPr>
      <xdr:spPr>
        <a:xfrm>
          <a:off x="12514794" y="912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51392</xdr:rowOff>
    </xdr:from>
    <xdr:to>
      <xdr:col>23</xdr:col>
      <xdr:colOff>517525</xdr:colOff>
      <xdr:row>78</xdr:row>
      <xdr:rowOff>79418</xdr:rowOff>
    </xdr:to>
    <xdr:cxnSp macro="">
      <xdr:nvCxnSpPr>
        <xdr:cNvPr id="628" name="直線コネクタ 627"/>
        <xdr:cNvCxnSpPr/>
      </xdr:nvCxnSpPr>
      <xdr:spPr>
        <a:xfrm flipV="1">
          <a:off x="15481300" y="13424492"/>
          <a:ext cx="8382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154560</xdr:rowOff>
    </xdr:from>
    <xdr:to>
      <xdr:col>22</xdr:col>
      <xdr:colOff>365125</xdr:colOff>
      <xdr:row>78</xdr:row>
      <xdr:rowOff>79418</xdr:rowOff>
    </xdr:to>
    <xdr:cxnSp macro="">
      <xdr:nvCxnSpPr>
        <xdr:cNvPr id="631" name="直線コネクタ 630"/>
        <xdr:cNvCxnSpPr/>
      </xdr:nvCxnSpPr>
      <xdr:spPr>
        <a:xfrm>
          <a:off x="14592300" y="13356210"/>
          <a:ext cx="889000" cy="9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3" name="テキスト ボックス 632"/>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154560</xdr:rowOff>
    </xdr:from>
    <xdr:to>
      <xdr:col>21</xdr:col>
      <xdr:colOff>161925</xdr:colOff>
      <xdr:row>78</xdr:row>
      <xdr:rowOff>139700</xdr:rowOff>
    </xdr:to>
    <xdr:cxnSp macro="">
      <xdr:nvCxnSpPr>
        <xdr:cNvPr id="634" name="直線コネクタ 633"/>
        <xdr:cNvCxnSpPr/>
      </xdr:nvCxnSpPr>
      <xdr:spPr>
        <a:xfrm flipV="1">
          <a:off x="13703300" y="13356210"/>
          <a:ext cx="889000" cy="1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6" name="テキスト ボックス 635"/>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138328</xdr:rowOff>
    </xdr:from>
    <xdr:to>
      <xdr:col>19</xdr:col>
      <xdr:colOff>644525</xdr:colOff>
      <xdr:row>78</xdr:row>
      <xdr:rowOff>139700</xdr:rowOff>
    </xdr:to>
    <xdr:cxnSp macro="">
      <xdr:nvCxnSpPr>
        <xdr:cNvPr id="637" name="直線コネクタ 636"/>
        <xdr:cNvCxnSpPr/>
      </xdr:nvCxnSpPr>
      <xdr:spPr>
        <a:xfrm>
          <a:off x="12814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592</xdr:rowOff>
    </xdr:from>
    <xdr:to>
      <xdr:col>23</xdr:col>
      <xdr:colOff>568325</xdr:colOff>
      <xdr:row>78</xdr:row>
      <xdr:rowOff>102192</xdr:rowOff>
    </xdr:to>
    <xdr:sp macro="" textlink="">
      <xdr:nvSpPr>
        <xdr:cNvPr id="647" name="円/楕円 646"/>
        <xdr:cNvSpPr/>
      </xdr:nvSpPr>
      <xdr:spPr>
        <a:xfrm>
          <a:off x="162687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48"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28618</xdr:rowOff>
    </xdr:from>
    <xdr:to>
      <xdr:col>22</xdr:col>
      <xdr:colOff>415925</xdr:colOff>
      <xdr:row>78</xdr:row>
      <xdr:rowOff>130218</xdr:rowOff>
    </xdr:to>
    <xdr:sp macro="" textlink="">
      <xdr:nvSpPr>
        <xdr:cNvPr id="649" name="円/楕円 648"/>
        <xdr:cNvSpPr/>
      </xdr:nvSpPr>
      <xdr:spPr>
        <a:xfrm>
          <a:off x="15430500" y="134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121345</xdr:rowOff>
    </xdr:from>
    <xdr:ext cx="469744" cy="259045"/>
    <xdr:sp macro="" textlink="">
      <xdr:nvSpPr>
        <xdr:cNvPr id="650" name="テキスト ボックス 649"/>
        <xdr:cNvSpPr txBox="1"/>
      </xdr:nvSpPr>
      <xdr:spPr>
        <a:xfrm>
          <a:off x="15246427" y="134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103760</xdr:rowOff>
    </xdr:from>
    <xdr:to>
      <xdr:col>21</xdr:col>
      <xdr:colOff>212725</xdr:colOff>
      <xdr:row>78</xdr:row>
      <xdr:rowOff>33910</xdr:rowOff>
    </xdr:to>
    <xdr:sp macro="" textlink="">
      <xdr:nvSpPr>
        <xdr:cNvPr id="651" name="円/楕円 650"/>
        <xdr:cNvSpPr/>
      </xdr:nvSpPr>
      <xdr:spPr>
        <a:xfrm>
          <a:off x="14541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25037</xdr:rowOff>
    </xdr:from>
    <xdr:ext cx="469744" cy="259045"/>
    <xdr:sp macro="" textlink="">
      <xdr:nvSpPr>
        <xdr:cNvPr id="652" name="テキスト ボックス 651"/>
        <xdr:cNvSpPr txBox="1"/>
      </xdr:nvSpPr>
      <xdr:spPr>
        <a:xfrm>
          <a:off x="14357427" y="1339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3" name="円/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4" name="テキスト ボックス 653"/>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87528</xdr:rowOff>
    </xdr:from>
    <xdr:to>
      <xdr:col>18</xdr:col>
      <xdr:colOff>492125</xdr:colOff>
      <xdr:row>79</xdr:row>
      <xdr:rowOff>17678</xdr:rowOff>
    </xdr:to>
    <xdr:sp macro="" textlink="">
      <xdr:nvSpPr>
        <xdr:cNvPr id="655" name="円/楕円 654"/>
        <xdr:cNvSpPr/>
      </xdr:nvSpPr>
      <xdr:spPr>
        <a:xfrm>
          <a:off x="12763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8805</xdr:rowOff>
    </xdr:from>
    <xdr:ext cx="313932" cy="259045"/>
    <xdr:sp macro="" textlink="">
      <xdr:nvSpPr>
        <xdr:cNvPr id="656" name="テキスト ボックス 655"/>
        <xdr:cNvSpPr txBox="1"/>
      </xdr:nvSpPr>
      <xdr:spPr>
        <a:xfrm>
          <a:off x="12657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87514</xdr:rowOff>
    </xdr:from>
    <xdr:to>
      <xdr:col>23</xdr:col>
      <xdr:colOff>517525</xdr:colOff>
      <xdr:row>97</xdr:row>
      <xdr:rowOff>90371</xdr:rowOff>
    </xdr:to>
    <xdr:cxnSp macro="">
      <xdr:nvCxnSpPr>
        <xdr:cNvPr id="685" name="直線コネクタ 684"/>
        <xdr:cNvCxnSpPr/>
      </xdr:nvCxnSpPr>
      <xdr:spPr>
        <a:xfrm flipV="1">
          <a:off x="15481300" y="1671816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6"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85705</xdr:rowOff>
    </xdr:from>
    <xdr:to>
      <xdr:col>22</xdr:col>
      <xdr:colOff>365125</xdr:colOff>
      <xdr:row>97</xdr:row>
      <xdr:rowOff>90371</xdr:rowOff>
    </xdr:to>
    <xdr:cxnSp macro="">
      <xdr:nvCxnSpPr>
        <xdr:cNvPr id="688" name="直線コネクタ 687"/>
        <xdr:cNvCxnSpPr/>
      </xdr:nvCxnSpPr>
      <xdr:spPr>
        <a:xfrm>
          <a:off x="14592300" y="16716355"/>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0" name="テキスト ボックス 689"/>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50248</xdr:rowOff>
    </xdr:from>
    <xdr:to>
      <xdr:col>21</xdr:col>
      <xdr:colOff>161925</xdr:colOff>
      <xdr:row>97</xdr:row>
      <xdr:rowOff>85705</xdr:rowOff>
    </xdr:to>
    <xdr:cxnSp macro="">
      <xdr:nvCxnSpPr>
        <xdr:cNvPr id="691" name="直線コネクタ 690"/>
        <xdr:cNvCxnSpPr/>
      </xdr:nvCxnSpPr>
      <xdr:spPr>
        <a:xfrm>
          <a:off x="13703300" y="16680898"/>
          <a:ext cx="8890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3" name="テキスト ボックス 692"/>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50248</xdr:rowOff>
    </xdr:from>
    <xdr:to>
      <xdr:col>19</xdr:col>
      <xdr:colOff>644525</xdr:colOff>
      <xdr:row>97</xdr:row>
      <xdr:rowOff>80066</xdr:rowOff>
    </xdr:to>
    <xdr:cxnSp macro="">
      <xdr:nvCxnSpPr>
        <xdr:cNvPr id="694" name="直線コネクタ 693"/>
        <xdr:cNvCxnSpPr/>
      </xdr:nvCxnSpPr>
      <xdr:spPr>
        <a:xfrm flipV="1">
          <a:off x="12814300" y="16680898"/>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6" name="テキスト ボックス 695"/>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698" name="テキスト ボックス 697"/>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36714</xdr:rowOff>
    </xdr:from>
    <xdr:to>
      <xdr:col>23</xdr:col>
      <xdr:colOff>568325</xdr:colOff>
      <xdr:row>97</xdr:row>
      <xdr:rowOff>138314</xdr:rowOff>
    </xdr:to>
    <xdr:sp macro="" textlink="">
      <xdr:nvSpPr>
        <xdr:cNvPr id="704" name="円/楕円 703"/>
        <xdr:cNvSpPr/>
      </xdr:nvSpPr>
      <xdr:spPr>
        <a:xfrm>
          <a:off x="16268700" y="1666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59591</xdr:rowOff>
    </xdr:from>
    <xdr:ext cx="534377" cy="259045"/>
    <xdr:sp macro="" textlink="">
      <xdr:nvSpPr>
        <xdr:cNvPr id="705" name="公債費該当値テキスト"/>
        <xdr:cNvSpPr txBox="1"/>
      </xdr:nvSpPr>
      <xdr:spPr>
        <a:xfrm>
          <a:off x="16370300" y="165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39571</xdr:rowOff>
    </xdr:from>
    <xdr:to>
      <xdr:col>22</xdr:col>
      <xdr:colOff>415925</xdr:colOff>
      <xdr:row>97</xdr:row>
      <xdr:rowOff>141171</xdr:rowOff>
    </xdr:to>
    <xdr:sp macro="" textlink="">
      <xdr:nvSpPr>
        <xdr:cNvPr id="706" name="円/楕円 705"/>
        <xdr:cNvSpPr/>
      </xdr:nvSpPr>
      <xdr:spPr>
        <a:xfrm>
          <a:off x="15430500" y="166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157698</xdr:rowOff>
    </xdr:from>
    <xdr:ext cx="534377" cy="259045"/>
    <xdr:sp macro="" textlink="">
      <xdr:nvSpPr>
        <xdr:cNvPr id="707" name="テキスト ボックス 706"/>
        <xdr:cNvSpPr txBox="1"/>
      </xdr:nvSpPr>
      <xdr:spPr>
        <a:xfrm>
          <a:off x="15214111" y="164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34905</xdr:rowOff>
    </xdr:from>
    <xdr:to>
      <xdr:col>21</xdr:col>
      <xdr:colOff>212725</xdr:colOff>
      <xdr:row>97</xdr:row>
      <xdr:rowOff>136505</xdr:rowOff>
    </xdr:to>
    <xdr:sp macro="" textlink="">
      <xdr:nvSpPr>
        <xdr:cNvPr id="708" name="円/楕円 707"/>
        <xdr:cNvSpPr/>
      </xdr:nvSpPr>
      <xdr:spPr>
        <a:xfrm>
          <a:off x="14541500" y="166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153032</xdr:rowOff>
    </xdr:from>
    <xdr:ext cx="534377" cy="259045"/>
    <xdr:sp macro="" textlink="">
      <xdr:nvSpPr>
        <xdr:cNvPr id="709" name="テキスト ボックス 708"/>
        <xdr:cNvSpPr txBox="1"/>
      </xdr:nvSpPr>
      <xdr:spPr>
        <a:xfrm>
          <a:off x="14325111" y="164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170898</xdr:rowOff>
    </xdr:from>
    <xdr:to>
      <xdr:col>20</xdr:col>
      <xdr:colOff>9525</xdr:colOff>
      <xdr:row>97</xdr:row>
      <xdr:rowOff>101048</xdr:rowOff>
    </xdr:to>
    <xdr:sp macro="" textlink="">
      <xdr:nvSpPr>
        <xdr:cNvPr id="710" name="円/楕円 709"/>
        <xdr:cNvSpPr/>
      </xdr:nvSpPr>
      <xdr:spPr>
        <a:xfrm>
          <a:off x="13652500" y="166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117575</xdr:rowOff>
    </xdr:from>
    <xdr:ext cx="534377" cy="259045"/>
    <xdr:sp macro="" textlink="">
      <xdr:nvSpPr>
        <xdr:cNvPr id="711" name="テキスト ボックス 710"/>
        <xdr:cNvSpPr txBox="1"/>
      </xdr:nvSpPr>
      <xdr:spPr>
        <a:xfrm>
          <a:off x="13436111" y="164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29266</xdr:rowOff>
    </xdr:from>
    <xdr:to>
      <xdr:col>18</xdr:col>
      <xdr:colOff>492125</xdr:colOff>
      <xdr:row>97</xdr:row>
      <xdr:rowOff>130866</xdr:rowOff>
    </xdr:to>
    <xdr:sp macro="" textlink="">
      <xdr:nvSpPr>
        <xdr:cNvPr id="712" name="円/楕円 711"/>
        <xdr:cNvSpPr/>
      </xdr:nvSpPr>
      <xdr:spPr>
        <a:xfrm>
          <a:off x="12763500" y="166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147393</xdr:rowOff>
    </xdr:from>
    <xdr:ext cx="534377" cy="259045"/>
    <xdr:sp macro="" textlink="">
      <xdr:nvSpPr>
        <xdr:cNvPr id="713" name="テキスト ボックス 712"/>
        <xdr:cNvSpPr txBox="1"/>
      </xdr:nvSpPr>
      <xdr:spPr>
        <a:xfrm>
          <a:off x="12547111" y="164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衛生費は、住民１人当たり前年度</a:t>
          </a:r>
          <a:r>
            <a:rPr kumimoji="1" lang="en-US" altLang="ja-JP" sz="1300">
              <a:latin typeface="ＭＳ Ｐゴシック"/>
            </a:rPr>
            <a:t>28.2</a:t>
          </a:r>
          <a:r>
            <a:rPr kumimoji="1" lang="ja-JP" altLang="en-US" sz="1300">
              <a:latin typeface="ＭＳ Ｐゴシック"/>
            </a:rPr>
            <a:t>％増の</a:t>
          </a:r>
          <a:r>
            <a:rPr kumimoji="1" lang="en-US" altLang="ja-JP" sz="1300">
              <a:latin typeface="ＭＳ Ｐゴシック"/>
            </a:rPr>
            <a:t>107,836</a:t>
          </a:r>
          <a:r>
            <a:rPr kumimoji="1" lang="ja-JP" altLang="en-US" sz="1300">
              <a:latin typeface="ＭＳ Ｐゴシック"/>
            </a:rPr>
            <a:t>円となっております。これは、病院事業への繰出金の増加のほか、広域最終処分場建設に係る名寄地区衛生移設事務組合への負担金の増加が主な要因です。</a:t>
          </a:r>
          <a:endParaRPr kumimoji="1" lang="en-US" altLang="ja-JP" sz="1300">
            <a:latin typeface="ＭＳ Ｐゴシック"/>
          </a:endParaRPr>
        </a:p>
        <a:p>
          <a:r>
            <a:rPr kumimoji="1" lang="ja-JP" altLang="en-US" sz="1300">
              <a:latin typeface="ＭＳ Ｐゴシック"/>
            </a:rPr>
            <a:t>教育費が住民１人当たり</a:t>
          </a:r>
          <a:r>
            <a:rPr kumimoji="1" lang="en-US" altLang="ja-JP" sz="1300">
              <a:latin typeface="ＭＳ Ｐゴシック"/>
            </a:rPr>
            <a:t>213,936</a:t>
          </a:r>
          <a:r>
            <a:rPr kumimoji="1" lang="ja-JP" altLang="en-US" sz="1300">
              <a:latin typeface="ＭＳ Ｐゴシック"/>
            </a:rPr>
            <a:t>円と高い水準となっているのは、平成</a:t>
          </a:r>
          <a:r>
            <a:rPr kumimoji="1" lang="en-US" altLang="ja-JP" sz="1300">
              <a:latin typeface="ＭＳ Ｐゴシック"/>
            </a:rPr>
            <a:t>26</a:t>
          </a:r>
          <a:r>
            <a:rPr kumimoji="1" lang="ja-JP" altLang="en-US" sz="1300">
              <a:latin typeface="ＭＳ Ｐゴシック"/>
            </a:rPr>
            <a:t>年度からの小学校の改築、大学における図書館建設といった普通建設事業によるものです。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北海道名寄市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年度においても、財政調整基金からの繰入に頼らない決算であったことから、財政調整基金の残高は増加しております。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また、組織のスリム化や行財政改革の着実な推進により、継続的に黒字を確保しています。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ながら、合併算定替の影響による地方交付税の段階的な減少や、近年の人件費上昇による委託費の増加や燃料単価の上昇等、経常経費も増加傾向にあることから、より一層の効率化を図り、健全な財政運営に努めてまいり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北海道名寄市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連結実質赤字率においては赤字が発生しておらず、一般会計、各特別会計においても概ね良好な状態にあります。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23803161</v>
      </c>
      <c r="BO4" s="381"/>
      <c r="BP4" s="381"/>
      <c r="BQ4" s="381"/>
      <c r="BR4" s="381"/>
      <c r="BS4" s="381"/>
      <c r="BT4" s="381"/>
      <c r="BU4" s="382"/>
      <c r="BV4" s="380">
        <v>23696017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2.8</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23413538</v>
      </c>
      <c r="BO5" s="418"/>
      <c r="BP5" s="418"/>
      <c r="BQ5" s="418"/>
      <c r="BR5" s="418"/>
      <c r="BS5" s="418"/>
      <c r="BT5" s="418"/>
      <c r="BU5" s="419"/>
      <c r="BV5" s="417">
        <v>23050571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88.7</v>
      </c>
      <c r="CU5" s="415"/>
      <c r="CV5" s="415"/>
      <c r="CW5" s="415"/>
      <c r="CX5" s="415"/>
      <c r="CY5" s="415"/>
      <c r="CZ5" s="415"/>
      <c r="DA5" s="416"/>
      <c r="DB5" s="414">
        <v>85.4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389623</v>
      </c>
      <c r="BO6" s="418"/>
      <c r="BP6" s="418"/>
      <c r="BQ6" s="418"/>
      <c r="BR6" s="418"/>
      <c r="BS6" s="418"/>
      <c r="BT6" s="418"/>
      <c r="BU6" s="419"/>
      <c r="BV6" s="417">
        <v>645446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92.6</v>
      </c>
      <c r="CU6" s="455"/>
      <c r="CV6" s="455"/>
      <c r="CW6" s="455"/>
      <c r="CX6" s="455"/>
      <c r="CY6" s="455"/>
      <c r="CZ6" s="455"/>
      <c r="DA6" s="456"/>
      <c r="DB6" s="454">
        <v>90.1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41672</v>
      </c>
      <c r="BO7" s="418"/>
      <c r="BP7" s="418"/>
      <c r="BQ7" s="418"/>
      <c r="BR7" s="418"/>
      <c r="BS7" s="418"/>
      <c r="BT7" s="418"/>
      <c r="BU7" s="419"/>
      <c r="BV7" s="417">
        <v>11684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12629588</v>
      </c>
      <c r="CU7" s="418"/>
      <c r="CV7" s="418"/>
      <c r="CW7" s="418"/>
      <c r="CX7" s="418"/>
      <c r="CY7" s="418"/>
      <c r="CZ7" s="418"/>
      <c r="DA7" s="419"/>
      <c r="DB7" s="417">
        <v>12577352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347951</v>
      </c>
      <c r="BO8" s="418"/>
      <c r="BP8" s="418"/>
      <c r="BQ8" s="418"/>
      <c r="BR8" s="418"/>
      <c r="BS8" s="418"/>
      <c r="BT8" s="418"/>
      <c r="BU8" s="419"/>
      <c r="BV8" s="417">
        <v>633762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29048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-285811</v>
      </c>
      <c r="BO9" s="418"/>
      <c r="BP9" s="418"/>
      <c r="BQ9" s="418"/>
      <c r="BR9" s="418"/>
      <c r="BS9" s="418"/>
      <c r="BT9" s="418"/>
      <c r="BU9" s="419"/>
      <c r="BV9" s="417">
        <v>223502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14.6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30591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129130</v>
      </c>
      <c r="BO10" s="418"/>
      <c r="BP10" s="418"/>
      <c r="BQ10" s="418"/>
      <c r="BR10" s="418"/>
      <c r="BS10" s="418"/>
      <c r="BT10" s="418"/>
      <c r="BU10" s="419"/>
      <c r="BV10" s="417">
        <v>123790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28280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28216</v>
      </c>
      <c r="S13" s="499"/>
      <c r="T13" s="499"/>
      <c r="U13" s="499"/>
      <c r="V13" s="500"/>
      <c r="W13" s="433" t="s">
        <v>123</v>
      </c>
      <c r="X13" s="434"/>
      <c r="Y13" s="434"/>
      <c r="Z13" s="434"/>
      <c r="AA13" s="434"/>
      <c r="AB13" s="424"/>
      <c r="AC13" s="468">
        <v>1666</v>
      </c>
      <c r="AD13" s="469"/>
      <c r="AE13" s="469"/>
      <c r="AF13" s="469"/>
      <c r="AG13" s="508"/>
      <c r="AH13" s="468">
        <v>1837</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-156681</v>
      </c>
      <c r="BO13" s="418"/>
      <c r="BP13" s="418"/>
      <c r="BQ13" s="418"/>
      <c r="BR13" s="418"/>
      <c r="BS13" s="418"/>
      <c r="BT13" s="418"/>
      <c r="BU13" s="419"/>
      <c r="BV13" s="417">
        <v>347292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8.1999999999999993</v>
      </c>
      <c r="CU13" s="415"/>
      <c r="CV13" s="415"/>
      <c r="CW13" s="415"/>
      <c r="CX13" s="415"/>
      <c r="CY13" s="415"/>
      <c r="CZ13" s="415"/>
      <c r="DA13" s="416"/>
      <c r="DB13" s="414">
        <v>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28633</v>
      </c>
      <c r="S14" s="499"/>
      <c r="T14" s="499"/>
      <c r="U14" s="499"/>
      <c r="V14" s="500"/>
      <c r="W14" s="407"/>
      <c r="X14" s="408"/>
      <c r="Y14" s="408"/>
      <c r="Z14" s="408"/>
      <c r="AA14" s="408"/>
      <c r="AB14" s="397"/>
      <c r="AC14" s="501">
        <v>12</v>
      </c>
      <c r="AD14" s="502"/>
      <c r="AE14" s="502"/>
      <c r="AF14" s="502"/>
      <c r="AG14" s="503"/>
      <c r="AH14" s="501">
        <v>12.5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28.6</v>
      </c>
      <c r="CU14" s="513"/>
      <c r="CV14" s="513"/>
      <c r="CW14" s="513"/>
      <c r="CX14" s="513"/>
      <c r="CY14" s="513"/>
      <c r="CZ14" s="513"/>
      <c r="DA14" s="514"/>
      <c r="DB14" s="512">
        <v>34.299999999999997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28568</v>
      </c>
      <c r="S15" s="499"/>
      <c r="T15" s="499"/>
      <c r="U15" s="499"/>
      <c r="V15" s="500"/>
      <c r="W15" s="433" t="s">
        <v>129</v>
      </c>
      <c r="X15" s="434"/>
      <c r="Y15" s="434"/>
      <c r="Z15" s="434"/>
      <c r="AA15" s="434"/>
      <c r="AB15" s="424"/>
      <c r="AC15" s="468">
        <v>1612</v>
      </c>
      <c r="AD15" s="469"/>
      <c r="AE15" s="469"/>
      <c r="AF15" s="469"/>
      <c r="AG15" s="508"/>
      <c r="AH15" s="468">
        <v>1737</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2978041</v>
      </c>
      <c r="BO15" s="381"/>
      <c r="BP15" s="381"/>
      <c r="BQ15" s="381"/>
      <c r="BR15" s="381"/>
      <c r="BS15" s="381"/>
      <c r="BT15" s="381"/>
      <c r="BU15" s="382"/>
      <c r="BV15" s="380">
        <v>2935481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11.6</v>
      </c>
      <c r="AD16" s="502"/>
      <c r="AE16" s="502"/>
      <c r="AF16" s="502"/>
      <c r="AG16" s="503"/>
      <c r="AH16" s="501">
        <v>11.8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10894631</v>
      </c>
      <c r="BO16" s="418"/>
      <c r="BP16" s="418"/>
      <c r="BQ16" s="418"/>
      <c r="BR16" s="418"/>
      <c r="BS16" s="418"/>
      <c r="BT16" s="418"/>
      <c r="BU16" s="419"/>
      <c r="BV16" s="417">
        <v>10710029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10652</v>
      </c>
      <c r="AD17" s="469"/>
      <c r="AE17" s="469"/>
      <c r="AF17" s="469"/>
      <c r="AG17" s="508"/>
      <c r="AH17" s="468">
        <v>11104</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3727825</v>
      </c>
      <c r="BO17" s="418"/>
      <c r="BP17" s="418"/>
      <c r="BQ17" s="418"/>
      <c r="BR17" s="418"/>
      <c r="BS17" s="418"/>
      <c r="BT17" s="418"/>
      <c r="BU17" s="419"/>
      <c r="BV17" s="417">
        <v>3654581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535.20000000000005</v>
      </c>
      <c r="M18" s="530"/>
      <c r="N18" s="530"/>
      <c r="O18" s="530"/>
      <c r="P18" s="530"/>
      <c r="Q18" s="530"/>
      <c r="R18" s="531"/>
      <c r="S18" s="531"/>
      <c r="T18" s="531"/>
      <c r="U18" s="531"/>
      <c r="V18" s="532"/>
      <c r="W18" s="435"/>
      <c r="X18" s="436"/>
      <c r="Y18" s="436"/>
      <c r="Z18" s="436"/>
      <c r="AA18" s="436"/>
      <c r="AB18" s="427"/>
      <c r="AC18" s="533">
        <v>76.5</v>
      </c>
      <c r="AD18" s="534"/>
      <c r="AE18" s="534"/>
      <c r="AF18" s="534"/>
      <c r="AG18" s="535"/>
      <c r="AH18" s="533">
        <v>75.7</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11263069</v>
      </c>
      <c r="BO18" s="418"/>
      <c r="BP18" s="418"/>
      <c r="BQ18" s="418"/>
      <c r="BR18" s="418"/>
      <c r="BS18" s="418"/>
      <c r="BT18" s="418"/>
      <c r="BU18" s="419"/>
      <c r="BV18" s="417">
        <v>10926940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14182546</v>
      </c>
      <c r="BO19" s="418"/>
      <c r="BP19" s="418"/>
      <c r="BQ19" s="418"/>
      <c r="BR19" s="418"/>
      <c r="BS19" s="418"/>
      <c r="BT19" s="418"/>
      <c r="BU19" s="419"/>
      <c r="BV19" s="417">
        <v>14098780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13086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27794164</v>
      </c>
      <c r="BO23" s="418"/>
      <c r="BP23" s="418"/>
      <c r="BQ23" s="418"/>
      <c r="BR23" s="418"/>
      <c r="BS23" s="418"/>
      <c r="BT23" s="418"/>
      <c r="BU23" s="419"/>
      <c r="BV23" s="417">
        <v>25564956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6896</v>
      </c>
      <c r="R24" s="469"/>
      <c r="S24" s="469"/>
      <c r="T24" s="469"/>
      <c r="U24" s="469"/>
      <c r="V24" s="508"/>
      <c r="W24" s="563"/>
      <c r="X24" s="551"/>
      <c r="Y24" s="552"/>
      <c r="Z24" s="467" t="s">
        <v>152</v>
      </c>
      <c r="AA24" s="447"/>
      <c r="AB24" s="447"/>
      <c r="AC24" s="447"/>
      <c r="AD24" s="447"/>
      <c r="AE24" s="447"/>
      <c r="AF24" s="447"/>
      <c r="AG24" s="448"/>
      <c r="AH24" s="468">
        <v>295</v>
      </c>
      <c r="AI24" s="469"/>
      <c r="AJ24" s="469"/>
      <c r="AK24" s="469"/>
      <c r="AL24" s="508"/>
      <c r="AM24" s="468">
        <v>892375</v>
      </c>
      <c r="AN24" s="469"/>
      <c r="AO24" s="469"/>
      <c r="AP24" s="469"/>
      <c r="AQ24" s="469"/>
      <c r="AR24" s="508"/>
      <c r="AS24" s="468">
        <v>3025</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18758427</v>
      </c>
      <c r="BO24" s="418"/>
      <c r="BP24" s="418"/>
      <c r="BQ24" s="418"/>
      <c r="BR24" s="418"/>
      <c r="BS24" s="418"/>
      <c r="BT24" s="418"/>
      <c r="BU24" s="419"/>
      <c r="BV24" s="417">
        <v>17510599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2</v>
      </c>
      <c r="M25" s="469"/>
      <c r="N25" s="469"/>
      <c r="O25" s="469"/>
      <c r="P25" s="508"/>
      <c r="Q25" s="468">
        <v>6210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1068812</v>
      </c>
      <c r="BO25" s="381"/>
      <c r="BP25" s="381"/>
      <c r="BQ25" s="381"/>
      <c r="BR25" s="381"/>
      <c r="BS25" s="381"/>
      <c r="BT25" s="381"/>
      <c r="BU25" s="382"/>
      <c r="BV25" s="380">
        <v>1313923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5719</v>
      </c>
      <c r="R26" s="469"/>
      <c r="S26" s="469"/>
      <c r="T26" s="469"/>
      <c r="U26" s="469"/>
      <c r="V26" s="508"/>
      <c r="W26" s="563"/>
      <c r="X26" s="551"/>
      <c r="Y26" s="552"/>
      <c r="Z26" s="467" t="s">
        <v>158</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3840</v>
      </c>
      <c r="R27" s="469"/>
      <c r="S27" s="469"/>
      <c r="T27" s="469"/>
      <c r="U27" s="469"/>
      <c r="V27" s="508"/>
      <c r="W27" s="563"/>
      <c r="X27" s="551"/>
      <c r="Y27" s="552"/>
      <c r="Z27" s="467" t="s">
        <v>161</v>
      </c>
      <c r="AA27" s="447"/>
      <c r="AB27" s="447"/>
      <c r="AC27" s="447"/>
      <c r="AD27" s="447"/>
      <c r="AE27" s="447"/>
      <c r="AF27" s="447"/>
      <c r="AG27" s="448"/>
      <c r="AH27" s="468">
        <v>85</v>
      </c>
      <c r="AI27" s="469"/>
      <c r="AJ27" s="469"/>
      <c r="AK27" s="469"/>
      <c r="AL27" s="508"/>
      <c r="AM27" s="468">
        <v>378420</v>
      </c>
      <c r="AN27" s="469"/>
      <c r="AO27" s="469"/>
      <c r="AP27" s="469"/>
      <c r="AQ27" s="469"/>
      <c r="AR27" s="508"/>
      <c r="AS27" s="468">
        <v>4452</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3360</v>
      </c>
      <c r="R28" s="469"/>
      <c r="S28" s="469"/>
      <c r="T28" s="469"/>
      <c r="U28" s="469"/>
      <c r="V28" s="508"/>
      <c r="W28" s="563"/>
      <c r="X28" s="551"/>
      <c r="Y28" s="552"/>
      <c r="Z28" s="467" t="s">
        <v>164</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2311592</v>
      </c>
      <c r="BO28" s="381"/>
      <c r="BP28" s="381"/>
      <c r="BQ28" s="381"/>
      <c r="BR28" s="381"/>
      <c r="BS28" s="381"/>
      <c r="BT28" s="381"/>
      <c r="BU28" s="382"/>
      <c r="BV28" s="380">
        <v>1862462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16</v>
      </c>
      <c r="M29" s="469"/>
      <c r="N29" s="469"/>
      <c r="O29" s="469"/>
      <c r="P29" s="508"/>
      <c r="Q29" s="468">
        <v>3100</v>
      </c>
      <c r="R29" s="469"/>
      <c r="S29" s="469"/>
      <c r="T29" s="469"/>
      <c r="U29" s="469"/>
      <c r="V29" s="508"/>
      <c r="W29" s="564"/>
      <c r="X29" s="565"/>
      <c r="Y29" s="566"/>
      <c r="Z29" s="467" t="s">
        <v>168</v>
      </c>
      <c r="AA29" s="447"/>
      <c r="AB29" s="447"/>
      <c r="AC29" s="447"/>
      <c r="AD29" s="447"/>
      <c r="AE29" s="447"/>
      <c r="AF29" s="447"/>
      <c r="AG29" s="448"/>
      <c r="AH29" s="468">
        <v>380</v>
      </c>
      <c r="AI29" s="469"/>
      <c r="AJ29" s="469"/>
      <c r="AK29" s="469"/>
      <c r="AL29" s="508"/>
      <c r="AM29" s="468">
        <v>1270795</v>
      </c>
      <c r="AN29" s="469"/>
      <c r="AO29" s="469"/>
      <c r="AP29" s="469"/>
      <c r="AQ29" s="469"/>
      <c r="AR29" s="508"/>
      <c r="AS29" s="468">
        <v>3344</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1578501</v>
      </c>
      <c r="BO29" s="418"/>
      <c r="BP29" s="418"/>
      <c r="BQ29" s="418"/>
      <c r="BR29" s="418"/>
      <c r="BS29" s="418"/>
      <c r="BT29" s="418"/>
      <c r="BU29" s="419"/>
      <c r="BV29" s="417">
        <v>1490234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100.4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5304521</v>
      </c>
      <c r="BO30" s="587"/>
      <c r="BP30" s="587"/>
      <c r="BQ30" s="587"/>
      <c r="BR30" s="587"/>
      <c r="BS30" s="587"/>
      <c r="BT30" s="587"/>
      <c r="BU30" s="588"/>
      <c r="BV30" s="586">
        <v>4655529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国民健康保険特別会計（保険事業勘定）</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食肉センター事業特別会計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名寄地区衛生施設事務組合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名寄振興公社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上川北部消防事務組合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IF('各会計、関係団体の財政状況及び健全化判断比率'!B37="","",'各会計、関係団体の財政状況及び健全化判断比率'!B37)</f>
        <v>個別排水処理施設整備事業特別会計</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介護保険特別会計（サービス事業勘定）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9.92</v>
      </c>
      <c r="G34" s="33">
        <v>9.5</v>
      </c>
      <c r="H34" s="33">
        <v>8.92</v>
      </c>
      <c r="I34" s="33">
        <v>7.27</v>
      </c>
      <c r="J34" s="34">
        <v>7.26</v>
      </c>
      <c r="K34" s="22"/>
      <c r="L34" s="22"/>
      <c r="M34" s="22"/>
      <c r="N34" s="22"/>
      <c r="O34" s="22"/>
      <c r="P34" s="22"/>
    </row>
    <row r="35" spans="1:16" ht="39" customHeight="1">
      <c r="A35" s="22"/>
      <c r="B35" s="35"/>
      <c r="C35" s="1178" t="s">
        <v>528</v>
      </c>
      <c r="D35" s="1179"/>
      <c r="E35" s="1180"/>
      <c r="F35" s="36">
        <v>3.71</v>
      </c>
      <c r="G35" s="37">
        <v>3.36</v>
      </c>
      <c r="H35" s="37">
        <v>3.68</v>
      </c>
      <c r="I35" s="37">
        <v>3.76</v>
      </c>
      <c r="J35" s="38">
        <v>3.57</v>
      </c>
      <c r="K35" s="22"/>
      <c r="L35" s="22"/>
      <c r="M35" s="22"/>
      <c r="N35" s="22"/>
      <c r="O35" s="22"/>
      <c r="P35" s="22"/>
    </row>
    <row r="36" spans="1:16" ht="39" customHeight="1">
      <c r="A36" s="22"/>
      <c r="B36" s="35"/>
      <c r="C36" s="1178" t="s">
        <v>529</v>
      </c>
      <c r="D36" s="1179"/>
      <c r="E36" s="1180"/>
      <c r="F36" s="36">
        <v>2.76</v>
      </c>
      <c r="G36" s="37">
        <v>3.49</v>
      </c>
      <c r="H36" s="37">
        <v>3.3</v>
      </c>
      <c r="I36" s="37">
        <v>5.03</v>
      </c>
      <c r="J36" s="38">
        <v>2.75</v>
      </c>
      <c r="K36" s="22"/>
      <c r="L36" s="22"/>
      <c r="M36" s="22"/>
      <c r="N36" s="22"/>
      <c r="O36" s="22"/>
      <c r="P36" s="22"/>
    </row>
    <row r="37" spans="1:16" ht="39" customHeight="1">
      <c r="A37" s="22"/>
      <c r="B37" s="35"/>
      <c r="C37" s="1178" t="s">
        <v>530</v>
      </c>
      <c r="D37" s="1179"/>
      <c r="E37" s="1180"/>
      <c r="F37" s="36">
        <v>0.85</v>
      </c>
      <c r="G37" s="37">
        <v>0.95</v>
      </c>
      <c r="H37" s="37">
        <v>0.48</v>
      </c>
      <c r="I37" s="37">
        <v>0.56999999999999995</v>
      </c>
      <c r="J37" s="38">
        <v>0.42</v>
      </c>
      <c r="K37" s="22"/>
      <c r="L37" s="22"/>
      <c r="M37" s="22"/>
      <c r="N37" s="22"/>
      <c r="O37" s="22"/>
      <c r="P37" s="22"/>
    </row>
    <row r="38" spans="1:16" ht="39" customHeight="1">
      <c r="A38" s="22"/>
      <c r="B38" s="35"/>
      <c r="C38" s="1178" t="s">
        <v>531</v>
      </c>
      <c r="D38" s="1179"/>
      <c r="E38" s="1180"/>
      <c r="F38" s="36">
        <v>0.32</v>
      </c>
      <c r="G38" s="37">
        <v>0.21</v>
      </c>
      <c r="H38" s="37">
        <v>0.14000000000000001</v>
      </c>
      <c r="I38" s="37">
        <v>0.6</v>
      </c>
      <c r="J38" s="38">
        <v>0.37</v>
      </c>
      <c r="K38" s="22"/>
      <c r="L38" s="22"/>
      <c r="M38" s="22"/>
      <c r="N38" s="22"/>
      <c r="O38" s="22"/>
      <c r="P38" s="22"/>
    </row>
    <row r="39" spans="1:16" ht="39" customHeight="1">
      <c r="A39" s="22"/>
      <c r="B39" s="35"/>
      <c r="C39" s="1178" t="s">
        <v>532</v>
      </c>
      <c r="D39" s="1179"/>
      <c r="E39" s="1180"/>
      <c r="F39" s="36">
        <v>0</v>
      </c>
      <c r="G39" s="37">
        <v>0</v>
      </c>
      <c r="H39" s="37">
        <v>0</v>
      </c>
      <c r="I39" s="37">
        <v>0</v>
      </c>
      <c r="J39" s="38">
        <v>0</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2384</v>
      </c>
      <c r="L45" s="60">
        <v>2343</v>
      </c>
      <c r="M45" s="60">
        <v>2300</v>
      </c>
      <c r="N45" s="60">
        <v>2228</v>
      </c>
      <c r="O45" s="61">
        <v>2222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936</v>
      </c>
      <c r="L48" s="64">
        <v>854</v>
      </c>
      <c r="M48" s="64">
        <v>881</v>
      </c>
      <c r="N48" s="64">
        <v>906</v>
      </c>
      <c r="O48" s="65">
        <v>888</v>
      </c>
      <c r="P48" s="48"/>
      <c r="Q48" s="48"/>
      <c r="R48" s="48"/>
      <c r="S48" s="48"/>
      <c r="T48" s="48"/>
      <c r="U48" s="48"/>
    </row>
    <row r="49" spans="1:21" ht="30.75" customHeight="1">
      <c r="A49" s="48"/>
      <c r="B49" s="1196"/>
      <c r="C49" s="1197"/>
      <c r="D49" s="62"/>
      <c r="E49" s="1188" t="s">
        <v>16</v>
      </c>
      <c r="F49" s="1188"/>
      <c r="G49" s="1188"/>
      <c r="H49" s="1188"/>
      <c r="I49" s="1188"/>
      <c r="J49" s="1189"/>
      <c r="K49" s="63">
        <v>98</v>
      </c>
      <c r="L49" s="64">
        <v>95</v>
      </c>
      <c r="M49" s="64">
        <v>101</v>
      </c>
      <c r="N49" s="64">
        <v>110</v>
      </c>
      <c r="O49" s="65">
        <v>111</v>
      </c>
      <c r="P49" s="48"/>
      <c r="Q49" s="48"/>
      <c r="R49" s="48"/>
      <c r="S49" s="48"/>
      <c r="T49" s="48"/>
      <c r="U49" s="48"/>
    </row>
    <row r="50" spans="1:21" ht="30.75" customHeight="1">
      <c r="A50" s="48"/>
      <c r="B50" s="1196"/>
      <c r="C50" s="1197"/>
      <c r="D50" s="62"/>
      <c r="E50" s="1188" t="s">
        <v>17</v>
      </c>
      <c r="F50" s="1188"/>
      <c r="G50" s="1188"/>
      <c r="H50" s="1188"/>
      <c r="I50" s="1188"/>
      <c r="J50" s="1189"/>
      <c r="K50" s="63">
        <v>37</v>
      </c>
      <c r="L50" s="64">
        <v>29</v>
      </c>
      <c r="M50" s="64">
        <v>51</v>
      </c>
      <c r="N50" s="64">
        <v>47</v>
      </c>
      <c r="O50" s="65">
        <v>42</v>
      </c>
      <c r="P50" s="48"/>
      <c r="Q50" s="48"/>
      <c r="R50" s="48"/>
      <c r="S50" s="48"/>
      <c r="T50" s="48"/>
      <c r="U50" s="48"/>
    </row>
    <row r="51" spans="1:21" ht="30.75" customHeight="1">
      <c r="A51" s="48"/>
      <c r="B51" s="1198"/>
      <c r="C51" s="1199"/>
      <c r="D51" s="66"/>
      <c r="E51" s="1188" t="s">
        <v>18</v>
      </c>
      <c r="F51" s="1188"/>
      <c r="G51" s="1188"/>
      <c r="H51" s="1188"/>
      <c r="I51" s="1188"/>
      <c r="J51" s="1189"/>
      <c r="K51" s="63">
        <v>2</v>
      </c>
      <c r="L51" s="64">
        <v>1</v>
      </c>
      <c r="M51" s="64">
        <v>1</v>
      </c>
      <c r="N51" s="64">
        <v>1</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2236</v>
      </c>
      <c r="L52" s="64">
        <v>2275</v>
      </c>
      <c r="M52" s="64">
        <v>2399</v>
      </c>
      <c r="N52" s="64">
        <v>2444</v>
      </c>
      <c r="O52" s="65">
        <v>2461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1221</v>
      </c>
      <c r="L53" s="69">
        <v>1047</v>
      </c>
      <c r="M53" s="69">
        <v>935</v>
      </c>
      <c r="N53" s="69">
        <v>848</v>
      </c>
      <c r="O53" s="70">
        <v>803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22543</v>
      </c>
      <c r="J41" s="83">
        <v>22210</v>
      </c>
      <c r="K41" s="83">
        <v>23459</v>
      </c>
      <c r="L41" s="83">
        <v>25565</v>
      </c>
      <c r="M41" s="84">
        <v>27794</v>
      </c>
    </row>
    <row r="42" spans="2:13" ht="27.75" customHeight="1">
      <c r="B42" s="1204"/>
      <c r="C42" s="1205"/>
      <c r="D42" s="85"/>
      <c r="E42" s="1210" t="s">
        <v>26</v>
      </c>
      <c r="F42" s="1210"/>
      <c r="G42" s="1210"/>
      <c r="H42" s="1211"/>
      <c r="I42" s="86">
        <v>505</v>
      </c>
      <c r="J42" s="87">
        <v>396</v>
      </c>
      <c r="K42" s="87">
        <v>209</v>
      </c>
      <c r="L42" s="87">
        <v>125</v>
      </c>
      <c r="M42" s="88">
        <v>49</v>
      </c>
    </row>
    <row r="43" spans="2:13" ht="27.75" customHeight="1">
      <c r="B43" s="1204"/>
      <c r="C43" s="1205"/>
      <c r="D43" s="85"/>
      <c r="E43" s="1210" t="s">
        <v>27</v>
      </c>
      <c r="F43" s="1210"/>
      <c r="G43" s="1210"/>
      <c r="H43" s="1211"/>
      <c r="I43" s="86">
        <v>9786</v>
      </c>
      <c r="J43" s="87">
        <v>10709</v>
      </c>
      <c r="K43" s="87">
        <v>10058</v>
      </c>
      <c r="L43" s="87">
        <v>9107</v>
      </c>
      <c r="M43" s="88">
        <v>8384</v>
      </c>
    </row>
    <row r="44" spans="2:13" ht="27.75" customHeight="1">
      <c r="B44" s="1204"/>
      <c r="C44" s="1205"/>
      <c r="D44" s="85"/>
      <c r="E44" s="1210" t="s">
        <v>28</v>
      </c>
      <c r="F44" s="1210"/>
      <c r="G44" s="1210"/>
      <c r="H44" s="1211"/>
      <c r="I44" s="86">
        <v>563</v>
      </c>
      <c r="J44" s="87">
        <v>453</v>
      </c>
      <c r="K44" s="87">
        <v>344</v>
      </c>
      <c r="L44" s="87">
        <v>234</v>
      </c>
      <c r="M44" s="88">
        <v>124</v>
      </c>
    </row>
    <row r="45" spans="2:13" ht="27.75" customHeight="1">
      <c r="B45" s="1204"/>
      <c r="C45" s="1205"/>
      <c r="D45" s="85"/>
      <c r="E45" s="1210" t="s">
        <v>29</v>
      </c>
      <c r="F45" s="1210"/>
      <c r="G45" s="1210"/>
      <c r="H45" s="1211"/>
      <c r="I45" s="86">
        <v>2833</v>
      </c>
      <c r="J45" s="87">
        <v>2431</v>
      </c>
      <c r="K45" s="87">
        <v>1964</v>
      </c>
      <c r="L45" s="87">
        <v>1767</v>
      </c>
      <c r="M45" s="88">
        <v>1531</v>
      </c>
    </row>
    <row r="46" spans="2:13" ht="27.75" customHeight="1">
      <c r="B46" s="1204"/>
      <c r="C46" s="1205"/>
      <c r="D46" s="89"/>
      <c r="E46" s="1210" t="s">
        <v>30</v>
      </c>
      <c r="F46" s="1210"/>
      <c r="G46" s="1210"/>
      <c r="H46" s="1211"/>
      <c r="I46" s="86">
        <v>20</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5194</v>
      </c>
      <c r="J50" s="87">
        <v>5588</v>
      </c>
      <c r="K50" s="87">
        <v>6043</v>
      </c>
      <c r="L50" s="87">
        <v>6937</v>
      </c>
      <c r="M50" s="88">
        <v>8203</v>
      </c>
    </row>
    <row r="51" spans="2:13" ht="27.75" customHeight="1">
      <c r="B51" s="1204"/>
      <c r="C51" s="1205"/>
      <c r="D51" s="85"/>
      <c r="E51" s="1210" t="s">
        <v>36</v>
      </c>
      <c r="F51" s="1210"/>
      <c r="G51" s="1210"/>
      <c r="H51" s="1211"/>
      <c r="I51" s="86">
        <v>4645</v>
      </c>
      <c r="J51" s="87">
        <v>4466</v>
      </c>
      <c r="K51" s="87">
        <v>3524</v>
      </c>
      <c r="L51" s="87">
        <v>3773</v>
      </c>
      <c r="M51" s="88">
        <v>3652</v>
      </c>
    </row>
    <row r="52" spans="2:13" ht="27.75" customHeight="1">
      <c r="B52" s="1206"/>
      <c r="C52" s="1207"/>
      <c r="D52" s="85"/>
      <c r="E52" s="1210" t="s">
        <v>37</v>
      </c>
      <c r="F52" s="1210"/>
      <c r="G52" s="1210"/>
      <c r="H52" s="1211"/>
      <c r="I52" s="86">
        <v>20215</v>
      </c>
      <c r="J52" s="87">
        <v>20965</v>
      </c>
      <c r="K52" s="87">
        <v>21823</v>
      </c>
      <c r="L52" s="87">
        <v>22511</v>
      </c>
      <c r="M52" s="88">
        <v>23026</v>
      </c>
    </row>
    <row r="53" spans="2:13" ht="27.75" customHeight="1" thickBot="1">
      <c r="B53" s="1217" t="s">
        <v>21</v>
      </c>
      <c r="C53" s="1218"/>
      <c r="D53" s="92"/>
      <c r="E53" s="1219" t="s">
        <v>38</v>
      </c>
      <c r="F53" s="1219"/>
      <c r="G53" s="1219"/>
      <c r="H53" s="1220"/>
      <c r="I53" s="93">
        <v>6196</v>
      </c>
      <c r="J53" s="94">
        <v>5181</v>
      </c>
      <c r="K53" s="94">
        <v>4645</v>
      </c>
      <c r="L53" s="94">
        <v>3579</v>
      </c>
      <c r="M53" s="95">
        <v>3000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85" zoomScaleNormal="85"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ht="13.5">
      <c r="B42" s="250"/>
      <c r="C42" s="246"/>
      <c r="D42" s="246"/>
      <c r="E42" s="246"/>
      <c r="F42" s="246"/>
      <c r="G42" s="353" t="s">
        <v>546</v>
      </c>
      <c r="I42" s="354"/>
      <c r="J42" s="354"/>
      <c r="K42" s="354"/>
      <c r="L42" s="246"/>
      <c r="M42" s="246"/>
      <c r="N42" s="246"/>
      <c r="O42" s="246"/>
    </row>
    <row r="43" spans="2:17" ht="13.5">
      <c r="B43" s="250"/>
      <c r="C43" s="246"/>
      <c r="D43" s="246"/>
      <c r="E43" s="246"/>
      <c r="F43" s="246"/>
      <c r="G43" s="1235" t="s">
        <v>556</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547</v>
      </c>
    </row>
    <row r="50" spans="1:17" ht="13.5">
      <c r="B50" s="250"/>
      <c r="C50" s="246"/>
      <c r="D50" s="246"/>
      <c r="E50" s="246"/>
      <c r="F50" s="246"/>
      <c r="G50" s="1244"/>
      <c r="H50" s="1245"/>
      <c r="I50" s="1245"/>
      <c r="J50" s="1246"/>
      <c r="K50" s="356" t="s">
        <v>520</v>
      </c>
      <c r="L50" s="356" t="s">
        <v>521</v>
      </c>
      <c r="M50" s="356" t="s">
        <v>522</v>
      </c>
      <c r="N50" s="356" t="s">
        <v>523</v>
      </c>
      <c r="O50" s="356" t="s">
        <v>524</v>
      </c>
    </row>
    <row r="51" spans="1:17" ht="13.5">
      <c r="B51" s="250"/>
      <c r="C51" s="246"/>
      <c r="D51" s="246"/>
      <c r="E51" s="246"/>
      <c r="F51" s="246"/>
      <c r="G51" s="1247" t="s">
        <v>548</v>
      </c>
      <c r="H51" s="1248"/>
      <c r="I51" s="1253" t="s">
        <v>549</v>
      </c>
      <c r="J51" s="1253"/>
      <c r="K51" s="1256"/>
      <c r="L51" s="1256"/>
      <c r="M51" s="1256"/>
      <c r="N51" s="1221">
        <v>34.299999999999997</v>
      </c>
      <c r="O51" s="1221">
        <v>28.6</v>
      </c>
    </row>
    <row r="52" spans="1:17" ht="13.5">
      <c r="B52" s="250"/>
      <c r="C52" s="246"/>
      <c r="D52" s="246"/>
      <c r="E52" s="246"/>
      <c r="F52" s="246"/>
      <c r="G52" s="1249"/>
      <c r="H52" s="1250"/>
      <c r="I52" s="1254"/>
      <c r="J52" s="1254"/>
      <c r="K52" s="1221"/>
      <c r="L52" s="1221"/>
      <c r="M52" s="1221"/>
      <c r="N52" s="1221"/>
      <c r="O52" s="1221"/>
    </row>
    <row r="53" spans="1:17" ht="13.5">
      <c r="A53" s="357"/>
      <c r="B53" s="250"/>
      <c r="C53" s="246"/>
      <c r="D53" s="246"/>
      <c r="E53" s="246"/>
      <c r="F53" s="246"/>
      <c r="G53" s="1249"/>
      <c r="H53" s="1250"/>
      <c r="I53" s="1233" t="s">
        <v>555</v>
      </c>
      <c r="J53" s="1233"/>
      <c r="K53" s="1255"/>
      <c r="L53" s="1255"/>
      <c r="M53" s="1255"/>
      <c r="N53" s="1225">
        <v>55.9</v>
      </c>
      <c r="O53" s="1225">
        <v>56.6</v>
      </c>
    </row>
    <row r="54" spans="1:17" ht="13.5">
      <c r="A54" s="357"/>
      <c r="B54" s="250"/>
      <c r="C54" s="246"/>
      <c r="D54" s="246"/>
      <c r="E54" s="246"/>
      <c r="F54" s="246"/>
      <c r="G54" s="1251"/>
      <c r="H54" s="1252"/>
      <c r="I54" s="1233"/>
      <c r="J54" s="1233"/>
      <c r="K54" s="1226"/>
      <c r="L54" s="1226"/>
      <c r="M54" s="1226"/>
      <c r="N54" s="1226"/>
      <c r="O54" s="1226"/>
    </row>
    <row r="55" spans="1:17" ht="13.5">
      <c r="A55" s="357"/>
      <c r="B55" s="250"/>
      <c r="C55" s="246"/>
      <c r="D55" s="246"/>
      <c r="E55" s="246"/>
      <c r="F55" s="246"/>
      <c r="G55" s="1227" t="s">
        <v>550</v>
      </c>
      <c r="H55" s="1228"/>
      <c r="I55" s="1233" t="s">
        <v>549</v>
      </c>
      <c r="J55" s="1233"/>
      <c r="K55" s="1256"/>
      <c r="L55" s="1256"/>
      <c r="M55" s="1256"/>
      <c r="N55" s="1221">
        <v>58.5</v>
      </c>
      <c r="O55" s="1221">
        <v>54.6</v>
      </c>
    </row>
    <row r="56" spans="1:17" ht="13.5">
      <c r="A56" s="357"/>
      <c r="B56" s="250"/>
      <c r="C56" s="246"/>
      <c r="D56" s="246"/>
      <c r="E56" s="246"/>
      <c r="F56" s="246"/>
      <c r="G56" s="1229"/>
      <c r="H56" s="1230"/>
      <c r="I56" s="1233"/>
      <c r="J56" s="1233"/>
      <c r="K56" s="1221"/>
      <c r="L56" s="1221"/>
      <c r="M56" s="1221"/>
      <c r="N56" s="1221"/>
      <c r="O56" s="1221"/>
    </row>
    <row r="57" spans="1:17" s="357" customFormat="1" ht="13.5">
      <c r="B57" s="358"/>
      <c r="C57" s="354"/>
      <c r="D57" s="354"/>
      <c r="E57" s="354"/>
      <c r="F57" s="354"/>
      <c r="G57" s="1229"/>
      <c r="H57" s="1230"/>
      <c r="I57" s="1223" t="s">
        <v>555</v>
      </c>
      <c r="J57" s="1223"/>
      <c r="K57" s="1255"/>
      <c r="L57" s="1255"/>
      <c r="M57" s="1255"/>
      <c r="N57" s="1225">
        <v>52.9</v>
      </c>
      <c r="O57" s="1225">
        <v>55.1</v>
      </c>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551</v>
      </c>
      <c r="C63" s="246"/>
      <c r="D63" s="246"/>
      <c r="E63" s="246"/>
      <c r="F63" s="246"/>
      <c r="G63" s="246"/>
      <c r="H63" s="246"/>
      <c r="I63" s="246"/>
      <c r="J63" s="246"/>
      <c r="K63" s="246"/>
      <c r="L63" s="246"/>
      <c r="M63" s="246"/>
      <c r="N63" s="246"/>
      <c r="O63" s="246"/>
    </row>
    <row r="64" spans="1:17" ht="13.5">
      <c r="B64" s="250"/>
      <c r="C64" s="246"/>
      <c r="D64" s="246"/>
      <c r="E64" s="246"/>
      <c r="F64" s="246"/>
      <c r="G64" s="353" t="s">
        <v>546</v>
      </c>
      <c r="I64" s="354"/>
      <c r="J64" s="354"/>
      <c r="K64" s="354"/>
      <c r="L64" s="246"/>
      <c r="M64" s="246"/>
      <c r="N64" s="246"/>
      <c r="O64" s="246"/>
    </row>
    <row r="65" spans="2:30" ht="13.5">
      <c r="B65" s="250"/>
      <c r="C65" s="246"/>
      <c r="D65" s="246"/>
      <c r="E65" s="246"/>
      <c r="F65" s="246"/>
      <c r="G65" s="1235" t="s">
        <v>554</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552</v>
      </c>
      <c r="I71" s="370"/>
      <c r="J71" s="366"/>
      <c r="K71" s="366"/>
      <c r="L71" s="367"/>
      <c r="M71" s="366"/>
      <c r="N71" s="367"/>
      <c r="O71" s="368"/>
    </row>
    <row r="72" spans="2:30" ht="13.5">
      <c r="B72" s="250"/>
      <c r="C72" s="246"/>
      <c r="D72" s="246"/>
      <c r="E72" s="246"/>
      <c r="F72" s="246"/>
      <c r="G72" s="1244"/>
      <c r="H72" s="1245"/>
      <c r="I72" s="1245"/>
      <c r="J72" s="1246"/>
      <c r="K72" s="356" t="s">
        <v>520</v>
      </c>
      <c r="L72" s="356" t="s">
        <v>521</v>
      </c>
      <c r="M72" s="356" t="s">
        <v>522</v>
      </c>
      <c r="N72" s="356" t="s">
        <v>523</v>
      </c>
      <c r="O72" s="356" t="s">
        <v>524</v>
      </c>
    </row>
    <row r="73" spans="2:30" ht="13.5">
      <c r="B73" s="250"/>
      <c r="C73" s="246"/>
      <c r="D73" s="246"/>
      <c r="E73" s="246"/>
      <c r="F73" s="246"/>
      <c r="G73" s="1247" t="s">
        <v>548</v>
      </c>
      <c r="H73" s="1248"/>
      <c r="I73" s="1253" t="s">
        <v>549</v>
      </c>
      <c r="J73" s="1253"/>
      <c r="K73" s="1234">
        <v>59.5</v>
      </c>
      <c r="L73" s="1234">
        <v>49.3</v>
      </c>
      <c r="M73" s="1221">
        <v>44.9</v>
      </c>
      <c r="N73" s="1221">
        <v>34.299999999999997</v>
      </c>
      <c r="O73" s="1221">
        <v>28.6</v>
      </c>
      <c r="S73" s="245">
        <v>9.9</v>
      </c>
    </row>
    <row r="74" spans="2:30" ht="13.5">
      <c r="B74" s="250"/>
      <c r="C74" s="246"/>
      <c r="D74" s="246"/>
      <c r="E74" s="246"/>
      <c r="F74" s="246"/>
      <c r="G74" s="1249"/>
      <c r="H74" s="1250"/>
      <c r="I74" s="1254"/>
      <c r="J74" s="1254"/>
      <c r="K74" s="1234"/>
      <c r="L74" s="1234"/>
      <c r="M74" s="1221"/>
      <c r="N74" s="1221"/>
      <c r="O74" s="1221"/>
    </row>
    <row r="75" spans="2:30" ht="13.5">
      <c r="B75" s="250"/>
      <c r="C75" s="246"/>
      <c r="D75" s="246"/>
      <c r="E75" s="246"/>
      <c r="F75" s="246"/>
      <c r="G75" s="1249"/>
      <c r="H75" s="1250"/>
      <c r="I75" s="1233" t="s">
        <v>553</v>
      </c>
      <c r="J75" s="1233"/>
      <c r="K75" s="1225">
        <v>13.1</v>
      </c>
      <c r="L75" s="1225">
        <v>11.6</v>
      </c>
      <c r="M75" s="1225">
        <v>10.199999999999999</v>
      </c>
      <c r="N75" s="1225">
        <v>9</v>
      </c>
      <c r="O75" s="1225">
        <v>8.1999999999999993</v>
      </c>
      <c r="U75" s="245">
        <v>81.2</v>
      </c>
      <c r="W75" s="245">
        <v>87.2</v>
      </c>
      <c r="Y75" s="245">
        <v>99.8</v>
      </c>
      <c r="AA75" s="245">
        <v>109.5</v>
      </c>
      <c r="AC75" s="245">
        <v>115.2</v>
      </c>
    </row>
    <row r="76" spans="2:30" ht="13.5">
      <c r="B76" s="250"/>
      <c r="C76" s="246"/>
      <c r="D76" s="246"/>
      <c r="E76" s="246"/>
      <c r="F76" s="246"/>
      <c r="G76" s="1251"/>
      <c r="H76" s="1252"/>
      <c r="I76" s="1233"/>
      <c r="J76" s="1233"/>
      <c r="K76" s="1226"/>
      <c r="L76" s="1226"/>
      <c r="M76" s="1226"/>
      <c r="N76" s="1226"/>
      <c r="O76" s="1226"/>
    </row>
    <row r="77" spans="2:30" ht="13.5">
      <c r="B77" s="250"/>
      <c r="C77" s="246"/>
      <c r="D77" s="246"/>
      <c r="E77" s="246"/>
      <c r="F77" s="246"/>
      <c r="G77" s="1227" t="s">
        <v>550</v>
      </c>
      <c r="H77" s="1228"/>
      <c r="I77" s="1233" t="s">
        <v>549</v>
      </c>
      <c r="J77" s="1233"/>
      <c r="K77" s="1234">
        <v>76.2</v>
      </c>
      <c r="L77" s="1234">
        <v>65.3</v>
      </c>
      <c r="M77" s="1221">
        <v>60.8</v>
      </c>
      <c r="N77" s="1221">
        <v>58.5</v>
      </c>
      <c r="O77" s="1221">
        <v>54.6</v>
      </c>
      <c r="R77" s="245">
        <v>12.3</v>
      </c>
      <c r="T77" s="245">
        <v>11.1</v>
      </c>
    </row>
    <row r="78" spans="2:30"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553</v>
      </c>
      <c r="J79" s="1223"/>
      <c r="K79" s="1224">
        <v>12.8</v>
      </c>
      <c r="L79" s="1224">
        <v>12</v>
      </c>
      <c r="M79" s="1224">
        <v>11.1</v>
      </c>
      <c r="N79" s="1224">
        <v>10.7</v>
      </c>
      <c r="O79" s="1224">
        <v>10</v>
      </c>
      <c r="V79" s="245">
        <v>53.5</v>
      </c>
      <c r="X79" s="245">
        <v>48.2</v>
      </c>
      <c r="Z79" s="245">
        <v>34.200000000000003</v>
      </c>
      <c r="AB79" s="245">
        <v>30.3</v>
      </c>
      <c r="AD79" s="245">
        <v>28.9</v>
      </c>
    </row>
    <row r="80" spans="2:30" ht="13.5">
      <c r="B80" s="250"/>
      <c r="C80" s="246"/>
      <c r="D80" s="246"/>
      <c r="E80" s="246"/>
      <c r="F80" s="246"/>
      <c r="G80" s="1231"/>
      <c r="H80" s="1232"/>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s="245" customFormat="1" ht="13.5" hidden="1" customHeight="1"/>
    <row r="162" s="245" customFormat="1" ht="13.5" hidden="1" customHeight="1"/>
    <row r="163" s="245" customFormat="1" ht="13.5" hidden="1" customHeight="1"/>
    <row r="164" s="245" customFormat="1" ht="13.5" hidden="1" customHeight="1"/>
    <row r="165" s="245" customFormat="1" ht="13.5" hidden="1" customHeight="1"/>
    <row r="166" s="245" customFormat="1" ht="13.5" hidden="1" customHeight="1"/>
    <row r="167" s="245" customFormat="1" ht="13.5" hidden="1" customHeight="1"/>
    <row r="168" s="245" customFormat="1" ht="13.5" hidden="1" customHeight="1"/>
    <row r="169" s="245" customFormat="1" ht="13.5" hidden="1" customHeight="1"/>
    <row r="170" s="245" customFormat="1" ht="13.5" hidden="1" customHeight="1"/>
    <row r="171" s="245" customFormat="1" ht="13.5" hidden="1" customHeight="1"/>
    <row r="172" s="245" customFormat="1" ht="13.5" hidden="1" customHeight="1"/>
    <row r="173" s="245" customFormat="1" ht="13.5" hidden="1" customHeight="1"/>
    <row r="174" s="245" customFormat="1" ht="13.5" hidden="1" customHeight="1"/>
    <row r="175" s="245" customFormat="1" ht="13.5" hidden="1" customHeight="1"/>
    <row r="176" s="245" customFormat="1" ht="13.5" hidden="1" customHeight="1"/>
    <row r="177" s="245" customFormat="1" ht="13.5" hidden="1" customHeight="1"/>
    <row r="178" s="245" customFormat="1" ht="13.5" hidden="1" customHeight="1"/>
    <row r="179" s="245" customFormat="1" ht="13.5" hidden="1" customHeight="1"/>
    <row r="180" s="245" customFormat="1" ht="13.5" hidden="1" customHeight="1"/>
    <row r="181" s="245" customFormat="1" ht="13.5" hidden="1" customHeight="1"/>
    <row r="182" s="245" customFormat="1" ht="13.5" hidden="1" customHeight="1"/>
    <row r="183" s="245" customFormat="1" ht="13.5" hidden="1" customHeight="1"/>
    <row r="184" s="245" customFormat="1" ht="13.5" hidden="1" customHeight="1"/>
    <row r="185" s="245" customFormat="1" ht="13.5" hidden="1" customHeight="1"/>
    <row r="186" s="245" customFormat="1" ht="13.5" hidden="1" customHeight="1"/>
    <row r="187" s="245" customFormat="1" ht="13.5" hidden="1" customHeight="1"/>
    <row r="188" s="245" customFormat="1" ht="13.5" hidden="1" customHeight="1"/>
    <row r="189" s="245" customFormat="1" ht="13.5" hidden="1" customHeight="1"/>
    <row r="190" s="245" customFormat="1" ht="13.5" hidden="1" customHeight="1"/>
    <row r="191" s="245" customFormat="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c r="AG59" s="244"/>
      <c r="AH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election activeCell="R21" sqref="R2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75208</v>
      </c>
      <c r="E3" s="118"/>
      <c r="F3" s="119">
        <v>75709</v>
      </c>
      <c r="G3" s="120"/>
      <c r="H3" s="121"/>
    </row>
    <row r="4" spans="1:8">
      <c r="A4" s="122"/>
      <c r="B4" s="123"/>
      <c r="C4" s="124"/>
      <c r="D4" s="125">
        <v>25238</v>
      </c>
      <c r="E4" s="126"/>
      <c r="F4" s="127">
        <v>35212</v>
      </c>
      <c r="G4" s="128"/>
      <c r="H4" s="129"/>
    </row>
    <row r="5" spans="1:8">
      <c r="A5" s="110" t="s">
        <v>514</v>
      </c>
      <c r="B5" s="115"/>
      <c r="C5" s="116"/>
      <c r="D5" s="117">
        <v>90486</v>
      </c>
      <c r="E5" s="118"/>
      <c r="F5" s="119">
        <v>90961</v>
      </c>
      <c r="G5" s="120"/>
      <c r="H5" s="121"/>
    </row>
    <row r="6" spans="1:8">
      <c r="A6" s="122"/>
      <c r="B6" s="123"/>
      <c r="C6" s="124"/>
      <c r="D6" s="125">
        <v>27388</v>
      </c>
      <c r="E6" s="126"/>
      <c r="F6" s="127">
        <v>37720</v>
      </c>
      <c r="G6" s="128"/>
      <c r="H6" s="129"/>
    </row>
    <row r="7" spans="1:8">
      <c r="A7" s="110" t="s">
        <v>515</v>
      </c>
      <c r="B7" s="115"/>
      <c r="C7" s="116"/>
      <c r="D7" s="117">
        <v>153692</v>
      </c>
      <c r="E7" s="118"/>
      <c r="F7" s="119">
        <v>106614</v>
      </c>
      <c r="G7" s="120"/>
      <c r="H7" s="121"/>
    </row>
    <row r="8" spans="1:8">
      <c r="A8" s="122"/>
      <c r="B8" s="123"/>
      <c r="C8" s="124"/>
      <c r="D8" s="125">
        <v>26019</v>
      </c>
      <c r="E8" s="126"/>
      <c r="F8" s="127">
        <v>45545</v>
      </c>
      <c r="G8" s="128"/>
      <c r="H8" s="129"/>
    </row>
    <row r="9" spans="1:8">
      <c r="A9" s="110" t="s">
        <v>516</v>
      </c>
      <c r="B9" s="115"/>
      <c r="C9" s="116"/>
      <c r="D9" s="117">
        <v>171658</v>
      </c>
      <c r="E9" s="118"/>
      <c r="F9" s="119">
        <v>85459</v>
      </c>
      <c r="G9" s="120"/>
      <c r="H9" s="121"/>
    </row>
    <row r="10" spans="1:8">
      <c r="A10" s="122"/>
      <c r="B10" s="123"/>
      <c r="C10" s="124"/>
      <c r="D10" s="125">
        <v>43368</v>
      </c>
      <c r="E10" s="126"/>
      <c r="F10" s="127">
        <v>44378</v>
      </c>
      <c r="G10" s="128"/>
      <c r="H10" s="129"/>
    </row>
    <row r="11" spans="1:8">
      <c r="A11" s="110" t="s">
        <v>517</v>
      </c>
      <c r="B11" s="115"/>
      <c r="C11" s="116"/>
      <c r="D11" s="117">
        <v>164649</v>
      </c>
      <c r="E11" s="118"/>
      <c r="F11" s="119">
        <v>83280</v>
      </c>
      <c r="G11" s="120"/>
      <c r="H11" s="121"/>
    </row>
    <row r="12" spans="1:8">
      <c r="A12" s="122"/>
      <c r="B12" s="123"/>
      <c r="C12" s="130"/>
      <c r="D12" s="125">
        <v>102108</v>
      </c>
      <c r="E12" s="126"/>
      <c r="F12" s="127">
        <v>43123</v>
      </c>
      <c r="G12" s="128"/>
      <c r="H12" s="129"/>
    </row>
    <row r="13" spans="1:8">
      <c r="A13" s="110"/>
      <c r="B13" s="115"/>
      <c r="C13" s="131"/>
      <c r="D13" s="132">
        <v>131139</v>
      </c>
      <c r="E13" s="133"/>
      <c r="F13" s="134">
        <v>88405</v>
      </c>
      <c r="G13" s="135"/>
      <c r="H13" s="121"/>
    </row>
    <row r="14" spans="1:8">
      <c r="A14" s="122"/>
      <c r="B14" s="123"/>
      <c r="C14" s="124"/>
      <c r="D14" s="125">
        <v>44824</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2.77</v>
      </c>
      <c r="C19" s="136">
        <f>ROUND(VALUE(SUBSTITUTE(実質収支比率等に係る経年分析!G$48,"▲","-")),2)</f>
        <v>3.49</v>
      </c>
      <c r="D19" s="136">
        <f>ROUND(VALUE(SUBSTITUTE(実質収支比率等に係る経年分析!H$48,"▲","-")),2)</f>
        <v>3.3</v>
      </c>
      <c r="E19" s="136">
        <f>ROUND(VALUE(SUBSTITUTE(実質収支比率等に係る経年分析!I$48,"▲","-")),2)</f>
        <v>5.04</v>
      </c>
      <c r="F19" s="136">
        <f>ROUND(VALUE(SUBSTITUTE(実質収支比率等に係る経年分析!J$48,"▲","-")),2)</f>
        <v>2.76</v>
      </c>
    </row>
    <row r="20" spans="1:11">
      <c r="A20" s="136" t="s">
        <v>43</v>
      </c>
      <c r="B20" s="136">
        <f>ROUND(VALUE(SUBSTITUTE(実質収支比率等に係る経年分析!F$47,"▲","-")),2)</f>
        <v>8.2799999999999994</v>
      </c>
      <c r="C20" s="136">
        <f>ROUND(VALUE(SUBSTITUTE(実質収支比率等に係る経年分析!G$47,"▲","-")),2)</f>
        <v>9.19</v>
      </c>
      <c r="D20" s="136">
        <f>ROUND(VALUE(SUBSTITUTE(実質収支比率等に係る経年分析!H$47,"▲","-")),2)</f>
        <v>12.3</v>
      </c>
      <c r="E20" s="136">
        <f>ROUND(VALUE(SUBSTITUTE(実質収支比率等に係る経年分析!I$47,"▲","-")),2)</f>
        <v>14.81</v>
      </c>
      <c r="F20" s="136">
        <f>ROUND(VALUE(SUBSTITUTE(実質収支比率等に係る経年分析!J$47,"▲","-")),2)</f>
        <v>18.3</v>
      </c>
    </row>
    <row r="21" spans="1:11">
      <c r="A21" s="136" t="s">
        <v>44</v>
      </c>
      <c r="B21" s="136">
        <f>IF(ISNUMBER(VALUE(SUBSTITUTE(実質収支比率等に係る経年分析!F$49,"▲","-"))),ROUND(VALUE(SUBSTITUTE(実質収支比率等に係る経年分析!F$49,"▲","-")),2),NA())</f>
        <v>-0.01</v>
      </c>
      <c r="C21" s="136">
        <f>IF(ISNUMBER(VALUE(SUBSTITUTE(実質収支比率等に係る経年分析!G$49,"▲","-"))),ROUND(VALUE(SUBSTITUTE(実質収支比率等に係る経年分析!G$49,"▲","-")),2),NA())</f>
        <v>2.93</v>
      </c>
      <c r="D21" s="136">
        <f>IF(ISNUMBER(VALUE(SUBSTITUTE(実質収支比率等に係る経年分析!H$49,"▲","-"))),ROUND(VALUE(SUBSTITUTE(実質収支比率等に係る経年分析!H$49,"▲","-")),2),NA())</f>
        <v>1.44</v>
      </c>
      <c r="E21" s="136">
        <f>IF(ISNUMBER(VALUE(SUBSTITUTE(実質収支比率等に係る経年分析!I$49,"▲","-"))),ROUND(VALUE(SUBSTITUTE(実質収支比率等に係る経年分析!I$49,"▲","-")),2),NA())</f>
        <v>2.76</v>
      </c>
      <c r="F21" s="136">
        <f>IF(ISNUMBER(VALUE(SUBSTITUTE(実質収支比率等に係る経年分析!J$49,"▲","-"))),ROUND(VALUE(SUBSTITUTE(実質収支比率等に係る経年分析!J$49,"▲","-")),2),NA())</f>
        <v>-1.24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国民健康保険特別会計（直診勘定）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c r="A33" s="137" t="str">
        <f>IF(連結実質赤字比率に係る赤字・黒字の構成分析!C$37="",NA(),連結実質赤字比率に係る赤字・黒字の構成分析!C$37)</f>
        <v>国民健康保険特別会計（保険事業勘定）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0.56999999999999995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3.57</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2236</v>
      </c>
      <c r="E42" s="138"/>
      <c r="F42" s="138"/>
      <c r="G42" s="138">
        <f>'実質公債費比率（分子）の構造'!L$52</f>
        <v>2275</v>
      </c>
      <c r="H42" s="138"/>
      <c r="I42" s="138"/>
      <c r="J42" s="138">
        <f>'実質公債費比率（分子）の構造'!M$52</f>
        <v>2399</v>
      </c>
      <c r="K42" s="138"/>
      <c r="L42" s="138"/>
      <c r="M42" s="138">
        <f>'実質公債費比率（分子）の構造'!N$52</f>
        <v>2444</v>
      </c>
      <c r="N42" s="138"/>
      <c r="O42" s="138"/>
      <c r="P42" s="138">
        <f>'実質公債費比率（分子）の構造'!O$52</f>
        <v>2461</v>
      </c>
    </row>
    <row r="43" spans="1:16">
      <c r="A43" s="138" t="s">
        <v>52</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1</v>
      </c>
      <c r="O43" s="138"/>
      <c r="P43" s="138"/>
    </row>
    <row r="44" spans="1:16">
      <c r="A44" s="138" t="s">
        <v>53</v>
      </c>
      <c r="B44" s="138">
        <f>'実質公債費比率（分子）の構造'!K$50</f>
        <v>37</v>
      </c>
      <c r="C44" s="138"/>
      <c r="D44" s="138"/>
      <c r="E44" s="138">
        <f>'実質公債費比率（分子）の構造'!L$50</f>
        <v>29</v>
      </c>
      <c r="F44" s="138"/>
      <c r="G44" s="138"/>
      <c r="H44" s="138">
        <f>'実質公債費比率（分子）の構造'!M$50</f>
        <v>51</v>
      </c>
      <c r="I44" s="138"/>
      <c r="J44" s="138"/>
      <c r="K44" s="138">
        <f>'実質公債費比率（分子）の構造'!N$50</f>
        <v>47</v>
      </c>
      <c r="L44" s="138"/>
      <c r="M44" s="138"/>
      <c r="N44" s="138">
        <f>'実質公債費比率（分子）の構造'!O$50</f>
        <v>42</v>
      </c>
      <c r="O44" s="138"/>
      <c r="P44" s="138"/>
    </row>
    <row r="45" spans="1:16">
      <c r="A45" s="138" t="s">
        <v>54</v>
      </c>
      <c r="B45" s="138">
        <f>'実質公債費比率（分子）の構造'!K$49</f>
        <v>98</v>
      </c>
      <c r="C45" s="138"/>
      <c r="D45" s="138"/>
      <c r="E45" s="138">
        <f>'実質公債費比率（分子）の構造'!L$49</f>
        <v>95</v>
      </c>
      <c r="F45" s="138"/>
      <c r="G45" s="138"/>
      <c r="H45" s="138">
        <f>'実質公債費比率（分子）の構造'!M$49</f>
        <v>101</v>
      </c>
      <c r="I45" s="138"/>
      <c r="J45" s="138"/>
      <c r="K45" s="138">
        <f>'実質公債費比率（分子）の構造'!N$49</f>
        <v>110</v>
      </c>
      <c r="L45" s="138"/>
      <c r="M45" s="138"/>
      <c r="N45" s="138">
        <f>'実質公債費比率（分子）の構造'!O$49</f>
        <v>111</v>
      </c>
      <c r="O45" s="138"/>
      <c r="P45" s="138"/>
    </row>
    <row r="46" spans="1:16">
      <c r="A46" s="138" t="s">
        <v>55</v>
      </c>
      <c r="B46" s="138">
        <f>'実質公債費比率（分子）の構造'!K$48</f>
        <v>936</v>
      </c>
      <c r="C46" s="138"/>
      <c r="D46" s="138"/>
      <c r="E46" s="138">
        <f>'実質公債費比率（分子）の構造'!L$48</f>
        <v>854</v>
      </c>
      <c r="F46" s="138"/>
      <c r="G46" s="138"/>
      <c r="H46" s="138">
        <f>'実質公債費比率（分子）の構造'!M$48</f>
        <v>881</v>
      </c>
      <c r="I46" s="138"/>
      <c r="J46" s="138"/>
      <c r="K46" s="138">
        <f>'実質公債費比率（分子）の構造'!N$48</f>
        <v>906</v>
      </c>
      <c r="L46" s="138"/>
      <c r="M46" s="138"/>
      <c r="N46" s="138">
        <f>'実質公債費比率（分子）の構造'!O$48</f>
        <v>888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2384</v>
      </c>
      <c r="C49" s="138"/>
      <c r="D49" s="138"/>
      <c r="E49" s="138">
        <f>'実質公債費比率（分子）の構造'!L$45</f>
        <v>2343</v>
      </c>
      <c r="F49" s="138"/>
      <c r="G49" s="138"/>
      <c r="H49" s="138">
        <f>'実質公債費比率（分子）の構造'!M$45</f>
        <v>2300</v>
      </c>
      <c r="I49" s="138"/>
      <c r="J49" s="138"/>
      <c r="K49" s="138">
        <f>'実質公債費比率（分子）の構造'!N$45</f>
        <v>2228</v>
      </c>
      <c r="L49" s="138"/>
      <c r="M49" s="138"/>
      <c r="N49" s="138">
        <f>'実質公債費比率（分子）の構造'!O$45</f>
        <v>2222</v>
      </c>
      <c r="O49" s="138"/>
      <c r="P49" s="138"/>
    </row>
    <row r="50" spans="1:16">
      <c r="A50" s="138" t="s">
        <v>59</v>
      </c>
      <c r="B50" s="138" t="e">
        <f>NA()</f>
        <v>#N/A</v>
      </c>
      <c r="C50" s="138">
        <f>IF(ISNUMBER('実質公債費比率（分子）の構造'!K$53),'実質公債費比率（分子）の構造'!K$53,NA())</f>
        <v>1221</v>
      </c>
      <c r="D50" s="138" t="e">
        <f>NA()</f>
        <v>#N/A</v>
      </c>
      <c r="E50" s="138" t="e">
        <f>NA()</f>
        <v>#N/A</v>
      </c>
      <c r="F50" s="138">
        <f>IF(ISNUMBER('実質公債費比率（分子）の構造'!L$53),'実質公債費比率（分子）の構造'!L$53,NA())</f>
        <v>1047</v>
      </c>
      <c r="G50" s="138" t="e">
        <f>NA()</f>
        <v>#N/A</v>
      </c>
      <c r="H50" s="138" t="e">
        <f>NA()</f>
        <v>#N/A</v>
      </c>
      <c r="I50" s="138">
        <f>IF(ISNUMBER('実質公債費比率（分子）の構造'!M$53),'実質公債費比率（分子）の構造'!M$53,NA())</f>
        <v>935</v>
      </c>
      <c r="J50" s="138" t="e">
        <f>NA()</f>
        <v>#N/A</v>
      </c>
      <c r="K50" s="138" t="e">
        <f>NA()</f>
        <v>#N/A</v>
      </c>
      <c r="L50" s="138">
        <f>IF(ISNUMBER('実質公債費比率（分子）の構造'!N$53),'実質公債費比率（分子）の構造'!N$53,NA())</f>
        <v>848</v>
      </c>
      <c r="M50" s="138" t="e">
        <f>NA()</f>
        <v>#N/A</v>
      </c>
      <c r="N50" s="138" t="e">
        <f>NA()</f>
        <v>#N/A</v>
      </c>
      <c r="O50" s="138">
        <f>IF(ISNUMBER('実質公債費比率（分子）の構造'!O$53),'実質公債費比率（分子）の構造'!O$53,NA())</f>
        <v>803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20215</v>
      </c>
      <c r="E56" s="137"/>
      <c r="F56" s="137"/>
      <c r="G56" s="137">
        <f>'将来負担比率（分子）の構造'!J$52</f>
        <v>20965</v>
      </c>
      <c r="H56" s="137"/>
      <c r="I56" s="137"/>
      <c r="J56" s="137">
        <f>'将来負担比率（分子）の構造'!K$52</f>
        <v>21823</v>
      </c>
      <c r="K56" s="137"/>
      <c r="L56" s="137"/>
      <c r="M56" s="137">
        <f>'将来負担比率（分子）の構造'!L$52</f>
        <v>22511</v>
      </c>
      <c r="N56" s="137"/>
      <c r="O56" s="137"/>
      <c r="P56" s="137">
        <f>'将来負担比率（分子）の構造'!M$52</f>
        <v>23026</v>
      </c>
    </row>
    <row r="57" spans="1:16">
      <c r="A57" s="137" t="s">
        <v>36</v>
      </c>
      <c r="B57" s="137"/>
      <c r="C57" s="137"/>
      <c r="D57" s="137">
        <f>'将来負担比率（分子）の構造'!I$51</f>
        <v>4645</v>
      </c>
      <c r="E57" s="137"/>
      <c r="F57" s="137"/>
      <c r="G57" s="137">
        <f>'将来負担比率（分子）の構造'!J$51</f>
        <v>4466</v>
      </c>
      <c r="H57" s="137"/>
      <c r="I57" s="137"/>
      <c r="J57" s="137">
        <f>'将来負担比率（分子）の構造'!K$51</f>
        <v>3524</v>
      </c>
      <c r="K57" s="137"/>
      <c r="L57" s="137"/>
      <c r="M57" s="137">
        <f>'将来負担比率（分子）の構造'!L$51</f>
        <v>3773</v>
      </c>
      <c r="N57" s="137"/>
      <c r="O57" s="137"/>
      <c r="P57" s="137">
        <f>'将来負担比率（分子）の構造'!M$51</f>
        <v>3652</v>
      </c>
    </row>
    <row r="58" spans="1:16">
      <c r="A58" s="137" t="s">
        <v>35</v>
      </c>
      <c r="B58" s="137"/>
      <c r="C58" s="137"/>
      <c r="D58" s="137">
        <f>'将来負担比率（分子）の構造'!I$50</f>
        <v>5194</v>
      </c>
      <c r="E58" s="137"/>
      <c r="F58" s="137"/>
      <c r="G58" s="137">
        <f>'将来負担比率（分子）の構造'!J$50</f>
        <v>5588</v>
      </c>
      <c r="H58" s="137"/>
      <c r="I58" s="137"/>
      <c r="J58" s="137">
        <f>'将来負担比率（分子）の構造'!K$50</f>
        <v>6043</v>
      </c>
      <c r="K58" s="137"/>
      <c r="L58" s="137"/>
      <c r="M58" s="137">
        <f>'将来負担比率（分子）の構造'!L$50</f>
        <v>6937</v>
      </c>
      <c r="N58" s="137"/>
      <c r="O58" s="137"/>
      <c r="P58" s="137">
        <f>'将来負担比率（分子）の構造'!M$50</f>
        <v>8203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2833</v>
      </c>
      <c r="C62" s="137"/>
      <c r="D62" s="137"/>
      <c r="E62" s="137">
        <f>'将来負担比率（分子）の構造'!J$45</f>
        <v>2431</v>
      </c>
      <c r="F62" s="137"/>
      <c r="G62" s="137"/>
      <c r="H62" s="137">
        <f>'将来負担比率（分子）の構造'!K$45</f>
        <v>1964</v>
      </c>
      <c r="I62" s="137"/>
      <c r="J62" s="137"/>
      <c r="K62" s="137">
        <f>'将来負担比率（分子）の構造'!L$45</f>
        <v>1767</v>
      </c>
      <c r="L62" s="137"/>
      <c r="M62" s="137"/>
      <c r="N62" s="137">
        <f>'将来負担比率（分子）の構造'!M$45</f>
        <v>1531</v>
      </c>
      <c r="O62" s="137"/>
      <c r="P62" s="137"/>
    </row>
    <row r="63" spans="1:16">
      <c r="A63" s="137" t="s">
        <v>28</v>
      </c>
      <c r="B63" s="137">
        <f>'将来負担比率（分子）の構造'!I$44</f>
        <v>563</v>
      </c>
      <c r="C63" s="137"/>
      <c r="D63" s="137"/>
      <c r="E63" s="137">
        <f>'将来負担比率（分子）の構造'!J$44</f>
        <v>453</v>
      </c>
      <c r="F63" s="137"/>
      <c r="G63" s="137"/>
      <c r="H63" s="137">
        <f>'将来負担比率（分子）の構造'!K$44</f>
        <v>344</v>
      </c>
      <c r="I63" s="137"/>
      <c r="J63" s="137"/>
      <c r="K63" s="137">
        <f>'将来負担比率（分子）の構造'!L$44</f>
        <v>234</v>
      </c>
      <c r="L63" s="137"/>
      <c r="M63" s="137"/>
      <c r="N63" s="137">
        <f>'将来負担比率（分子）の構造'!M$44</f>
        <v>124</v>
      </c>
      <c r="O63" s="137"/>
      <c r="P63" s="137"/>
    </row>
    <row r="64" spans="1:16">
      <c r="A64" s="137" t="s">
        <v>27</v>
      </c>
      <c r="B64" s="137">
        <f>'将来負担比率（分子）の構造'!I$43</f>
        <v>9786</v>
      </c>
      <c r="C64" s="137"/>
      <c r="D64" s="137"/>
      <c r="E64" s="137">
        <f>'将来負担比率（分子）の構造'!J$43</f>
        <v>10709</v>
      </c>
      <c r="F64" s="137"/>
      <c r="G64" s="137"/>
      <c r="H64" s="137">
        <f>'将来負担比率（分子）の構造'!K$43</f>
        <v>10058</v>
      </c>
      <c r="I64" s="137"/>
      <c r="J64" s="137"/>
      <c r="K64" s="137">
        <f>'将来負担比率（分子）の構造'!L$43</f>
        <v>9107</v>
      </c>
      <c r="L64" s="137"/>
      <c r="M64" s="137"/>
      <c r="N64" s="137">
        <f>'将来負担比率（分子）の構造'!M$43</f>
        <v>8384</v>
      </c>
      <c r="O64" s="137"/>
      <c r="P64" s="137"/>
    </row>
    <row r="65" spans="1:16">
      <c r="A65" s="137" t="s">
        <v>26</v>
      </c>
      <c r="B65" s="137">
        <f>'将来負担比率（分子）の構造'!I$42</f>
        <v>505</v>
      </c>
      <c r="C65" s="137"/>
      <c r="D65" s="137"/>
      <c r="E65" s="137">
        <f>'将来負担比率（分子）の構造'!J$42</f>
        <v>396</v>
      </c>
      <c r="F65" s="137"/>
      <c r="G65" s="137"/>
      <c r="H65" s="137">
        <f>'将来負担比率（分子）の構造'!K$42</f>
        <v>209</v>
      </c>
      <c r="I65" s="137"/>
      <c r="J65" s="137"/>
      <c r="K65" s="137">
        <f>'将来負担比率（分子）の構造'!L$42</f>
        <v>125</v>
      </c>
      <c r="L65" s="137"/>
      <c r="M65" s="137"/>
      <c r="N65" s="137">
        <f>'将来負担比率（分子）の構造'!M$42</f>
        <v>49</v>
      </c>
      <c r="O65" s="137"/>
      <c r="P65" s="137"/>
    </row>
    <row r="66" spans="1:16">
      <c r="A66" s="137" t="s">
        <v>25</v>
      </c>
      <c r="B66" s="137">
        <f>'将来負担比率（分子）の構造'!I$41</f>
        <v>22543</v>
      </c>
      <c r="C66" s="137"/>
      <c r="D66" s="137"/>
      <c r="E66" s="137">
        <f>'将来負担比率（分子）の構造'!J$41</f>
        <v>22210</v>
      </c>
      <c r="F66" s="137"/>
      <c r="G66" s="137"/>
      <c r="H66" s="137">
        <f>'将来負担比率（分子）の構造'!K$41</f>
        <v>23459</v>
      </c>
      <c r="I66" s="137"/>
      <c r="J66" s="137"/>
      <c r="K66" s="137">
        <f>'将来負担比率（分子）の構造'!L$41</f>
        <v>25565</v>
      </c>
      <c r="L66" s="137"/>
      <c r="M66" s="137"/>
      <c r="N66" s="137">
        <f>'将来負担比率（分子）の構造'!M$41</f>
        <v>27794</v>
      </c>
      <c r="O66" s="137"/>
      <c r="P66" s="137"/>
    </row>
    <row r="67" spans="1:16">
      <c r="A67" s="137" t="s">
        <v>63</v>
      </c>
      <c r="B67" s="137" t="e">
        <f>NA()</f>
        <v>#N/A</v>
      </c>
      <c r="C67" s="137">
        <f>IF(ISNUMBER('将来負担比率（分子）の構造'!I$53), IF('将来負担比率（分子）の構造'!I$53 &lt; 0, 0, '将来負担比率（分子）の構造'!I$53), NA())</f>
        <v>6196</v>
      </c>
      <c r="D67" s="137" t="e">
        <f>NA()</f>
        <v>#N/A</v>
      </c>
      <c r="E67" s="137" t="e">
        <f>NA()</f>
        <v>#N/A</v>
      </c>
      <c r="F67" s="137">
        <f>IF(ISNUMBER('将来負担比率（分子）の構造'!J$53), IF('将来負担比率（分子）の構造'!J$53 &lt; 0, 0, '将来負担比率（分子）の構造'!J$53), NA())</f>
        <v>5181</v>
      </c>
      <c r="G67" s="137" t="e">
        <f>NA()</f>
        <v>#N/A</v>
      </c>
      <c r="H67" s="137" t="e">
        <f>NA()</f>
        <v>#N/A</v>
      </c>
      <c r="I67" s="137">
        <f>IF(ISNUMBER('将来負担比率（分子）の構造'!K$53), IF('将来負担比率（分子）の構造'!K$53 &lt; 0, 0, '将来負担比率（分子）の構造'!K$53), NA())</f>
        <v>4645</v>
      </c>
      <c r="J67" s="137" t="e">
        <f>NA()</f>
        <v>#N/A</v>
      </c>
      <c r="K67" s="137" t="e">
        <f>NA()</f>
        <v>#N/A</v>
      </c>
      <c r="L67" s="137">
        <f>IF(ISNUMBER('将来負担比率（分子）の構造'!L$53), IF('将来負担比率（分子）の構造'!L$53 &lt; 0, 0, '将来負担比率（分子）の構造'!L$53), NA())</f>
        <v>3579</v>
      </c>
      <c r="M67" s="137" t="e">
        <f>NA()</f>
        <v>#N/A</v>
      </c>
      <c r="N67" s="137" t="e">
        <f>NA()</f>
        <v>#N/A</v>
      </c>
      <c r="O67" s="137">
        <f>IF(ISNUMBER('将来負担比率（分子）の構造'!M$53), IF('将来負担比率（分子）の構造'!M$53 &lt; 0, 0, '将来負担比率（分子）の構造'!M$53), NA())</f>
        <v>3000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3076011</v>
      </c>
      <c r="S5" s="615"/>
      <c r="T5" s="615"/>
      <c r="U5" s="615"/>
      <c r="V5" s="615"/>
      <c r="W5" s="615"/>
      <c r="X5" s="615"/>
      <c r="Y5" s="616"/>
      <c r="Z5" s="617">
        <v>12.9</v>
      </c>
      <c r="AA5" s="617"/>
      <c r="AB5" s="617"/>
      <c r="AC5" s="617"/>
      <c r="AD5" s="618">
        <v>2908611</v>
      </c>
      <c r="AE5" s="618"/>
      <c r="AF5" s="618"/>
      <c r="AG5" s="618"/>
      <c r="AH5" s="618"/>
      <c r="AI5" s="618"/>
      <c r="AJ5" s="618"/>
      <c r="AK5" s="618"/>
      <c r="AL5" s="619">
        <v>23.9</v>
      </c>
      <c r="AM5" s="620"/>
      <c r="AN5" s="620"/>
      <c r="AO5" s="621"/>
      <c r="AP5" s="611" t="s">
        <v>207</v>
      </c>
      <c r="AQ5" s="612"/>
      <c r="AR5" s="612"/>
      <c r="AS5" s="612"/>
      <c r="AT5" s="612"/>
      <c r="AU5" s="612"/>
      <c r="AV5" s="612"/>
      <c r="AW5" s="612"/>
      <c r="AX5" s="612"/>
      <c r="AY5" s="612"/>
      <c r="AZ5" s="612"/>
      <c r="BA5" s="612"/>
      <c r="BB5" s="612"/>
      <c r="BC5" s="612"/>
      <c r="BD5" s="612"/>
      <c r="BE5" s="612"/>
      <c r="BF5" s="613"/>
      <c r="BG5" s="625">
        <v>2908611</v>
      </c>
      <c r="BH5" s="626"/>
      <c r="BI5" s="626"/>
      <c r="BJ5" s="626"/>
      <c r="BK5" s="626"/>
      <c r="BL5" s="626"/>
      <c r="BM5" s="626"/>
      <c r="BN5" s="627"/>
      <c r="BO5" s="628">
        <v>94.6</v>
      </c>
      <c r="BP5" s="628"/>
      <c r="BQ5" s="628"/>
      <c r="BR5" s="628"/>
      <c r="BS5" s="629">
        <v>37569</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c r="B6" s="622" t="s">
        <v>211</v>
      </c>
      <c r="C6" s="623"/>
      <c r="D6" s="623"/>
      <c r="E6" s="623"/>
      <c r="F6" s="623"/>
      <c r="G6" s="623"/>
      <c r="H6" s="623"/>
      <c r="I6" s="623"/>
      <c r="J6" s="623"/>
      <c r="K6" s="623"/>
      <c r="L6" s="623"/>
      <c r="M6" s="623"/>
      <c r="N6" s="623"/>
      <c r="O6" s="623"/>
      <c r="P6" s="623"/>
      <c r="Q6" s="624"/>
      <c r="R6" s="625">
        <v>236360</v>
      </c>
      <c r="S6" s="626"/>
      <c r="T6" s="626"/>
      <c r="U6" s="626"/>
      <c r="V6" s="626"/>
      <c r="W6" s="626"/>
      <c r="X6" s="626"/>
      <c r="Y6" s="627"/>
      <c r="Z6" s="628">
        <v>1</v>
      </c>
      <c r="AA6" s="628"/>
      <c r="AB6" s="628"/>
      <c r="AC6" s="628"/>
      <c r="AD6" s="629">
        <v>236360</v>
      </c>
      <c r="AE6" s="629"/>
      <c r="AF6" s="629"/>
      <c r="AG6" s="629"/>
      <c r="AH6" s="629"/>
      <c r="AI6" s="629"/>
      <c r="AJ6" s="629"/>
      <c r="AK6" s="629"/>
      <c r="AL6" s="630">
        <v>1.9</v>
      </c>
      <c r="AM6" s="631"/>
      <c r="AN6" s="631"/>
      <c r="AO6" s="632"/>
      <c r="AP6" s="622" t="s">
        <v>212</v>
      </c>
      <c r="AQ6" s="623"/>
      <c r="AR6" s="623"/>
      <c r="AS6" s="623"/>
      <c r="AT6" s="623"/>
      <c r="AU6" s="623"/>
      <c r="AV6" s="623"/>
      <c r="AW6" s="623"/>
      <c r="AX6" s="623"/>
      <c r="AY6" s="623"/>
      <c r="AZ6" s="623"/>
      <c r="BA6" s="623"/>
      <c r="BB6" s="623"/>
      <c r="BC6" s="623"/>
      <c r="BD6" s="623"/>
      <c r="BE6" s="623"/>
      <c r="BF6" s="624"/>
      <c r="BG6" s="625">
        <v>2908611</v>
      </c>
      <c r="BH6" s="626"/>
      <c r="BI6" s="626"/>
      <c r="BJ6" s="626"/>
      <c r="BK6" s="626"/>
      <c r="BL6" s="626"/>
      <c r="BM6" s="626"/>
      <c r="BN6" s="627"/>
      <c r="BO6" s="628">
        <v>94.6</v>
      </c>
      <c r="BP6" s="628"/>
      <c r="BQ6" s="628"/>
      <c r="BR6" s="628"/>
      <c r="BS6" s="629">
        <v>37569</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163399</v>
      </c>
      <c r="CS6" s="626"/>
      <c r="CT6" s="626"/>
      <c r="CU6" s="626"/>
      <c r="CV6" s="626"/>
      <c r="CW6" s="626"/>
      <c r="CX6" s="626"/>
      <c r="CY6" s="627"/>
      <c r="CZ6" s="628">
        <v>0.7</v>
      </c>
      <c r="DA6" s="628"/>
      <c r="DB6" s="628"/>
      <c r="DC6" s="628"/>
      <c r="DD6" s="634" t="s">
        <v>214</v>
      </c>
      <c r="DE6" s="626"/>
      <c r="DF6" s="626"/>
      <c r="DG6" s="626"/>
      <c r="DH6" s="626"/>
      <c r="DI6" s="626"/>
      <c r="DJ6" s="626"/>
      <c r="DK6" s="626"/>
      <c r="DL6" s="626"/>
      <c r="DM6" s="626"/>
      <c r="DN6" s="626"/>
      <c r="DO6" s="626"/>
      <c r="DP6" s="627"/>
      <c r="DQ6" s="634">
        <v>161934</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3335</v>
      </c>
      <c r="S7" s="626"/>
      <c r="T7" s="626"/>
      <c r="U7" s="626"/>
      <c r="V7" s="626"/>
      <c r="W7" s="626"/>
      <c r="X7" s="626"/>
      <c r="Y7" s="627"/>
      <c r="Z7" s="628">
        <v>0</v>
      </c>
      <c r="AA7" s="628"/>
      <c r="AB7" s="628"/>
      <c r="AC7" s="628"/>
      <c r="AD7" s="629">
        <v>3335</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1489268</v>
      </c>
      <c r="BH7" s="626"/>
      <c r="BI7" s="626"/>
      <c r="BJ7" s="626"/>
      <c r="BK7" s="626"/>
      <c r="BL7" s="626"/>
      <c r="BM7" s="626"/>
      <c r="BN7" s="627"/>
      <c r="BO7" s="628">
        <v>48.4</v>
      </c>
      <c r="BP7" s="628"/>
      <c r="BQ7" s="628"/>
      <c r="BR7" s="628"/>
      <c r="BS7" s="629">
        <v>37569</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2107602</v>
      </c>
      <c r="CS7" s="626"/>
      <c r="CT7" s="626"/>
      <c r="CU7" s="626"/>
      <c r="CV7" s="626"/>
      <c r="CW7" s="626"/>
      <c r="CX7" s="626"/>
      <c r="CY7" s="627"/>
      <c r="CZ7" s="628">
        <v>9</v>
      </c>
      <c r="DA7" s="628"/>
      <c r="DB7" s="628"/>
      <c r="DC7" s="628"/>
      <c r="DD7" s="634">
        <v>34772</v>
      </c>
      <c r="DE7" s="626"/>
      <c r="DF7" s="626"/>
      <c r="DG7" s="626"/>
      <c r="DH7" s="626"/>
      <c r="DI7" s="626"/>
      <c r="DJ7" s="626"/>
      <c r="DK7" s="626"/>
      <c r="DL7" s="626"/>
      <c r="DM7" s="626"/>
      <c r="DN7" s="626"/>
      <c r="DO7" s="626"/>
      <c r="DP7" s="627"/>
      <c r="DQ7" s="634">
        <v>1830588</v>
      </c>
      <c r="DR7" s="626"/>
      <c r="DS7" s="626"/>
      <c r="DT7" s="626"/>
      <c r="DU7" s="626"/>
      <c r="DV7" s="626"/>
      <c r="DW7" s="626"/>
      <c r="DX7" s="626"/>
      <c r="DY7" s="626"/>
      <c r="DZ7" s="626"/>
      <c r="EA7" s="626"/>
      <c r="EB7" s="626"/>
      <c r="EC7" s="635"/>
    </row>
    <row r="8" spans="2:143" ht="11.25" customHeight="1">
      <c r="B8" s="622" t="s">
        <v>218</v>
      </c>
      <c r="C8" s="623"/>
      <c r="D8" s="623"/>
      <c r="E8" s="623"/>
      <c r="F8" s="623"/>
      <c r="G8" s="623"/>
      <c r="H8" s="623"/>
      <c r="I8" s="623"/>
      <c r="J8" s="623"/>
      <c r="K8" s="623"/>
      <c r="L8" s="623"/>
      <c r="M8" s="623"/>
      <c r="N8" s="623"/>
      <c r="O8" s="623"/>
      <c r="P8" s="623"/>
      <c r="Q8" s="624"/>
      <c r="R8" s="625">
        <v>6186</v>
      </c>
      <c r="S8" s="626"/>
      <c r="T8" s="626"/>
      <c r="U8" s="626"/>
      <c r="V8" s="626"/>
      <c r="W8" s="626"/>
      <c r="X8" s="626"/>
      <c r="Y8" s="627"/>
      <c r="Z8" s="628">
        <v>0</v>
      </c>
      <c r="AA8" s="628"/>
      <c r="AB8" s="628"/>
      <c r="AC8" s="628"/>
      <c r="AD8" s="629">
        <v>6186</v>
      </c>
      <c r="AE8" s="629"/>
      <c r="AF8" s="629"/>
      <c r="AG8" s="629"/>
      <c r="AH8" s="629"/>
      <c r="AI8" s="629"/>
      <c r="AJ8" s="629"/>
      <c r="AK8" s="629"/>
      <c r="AL8" s="630">
        <v>0.1</v>
      </c>
      <c r="AM8" s="631"/>
      <c r="AN8" s="631"/>
      <c r="AO8" s="632"/>
      <c r="AP8" s="622" t="s">
        <v>219</v>
      </c>
      <c r="AQ8" s="623"/>
      <c r="AR8" s="623"/>
      <c r="AS8" s="623"/>
      <c r="AT8" s="623"/>
      <c r="AU8" s="623"/>
      <c r="AV8" s="623"/>
      <c r="AW8" s="623"/>
      <c r="AX8" s="623"/>
      <c r="AY8" s="623"/>
      <c r="AZ8" s="623"/>
      <c r="BA8" s="623"/>
      <c r="BB8" s="623"/>
      <c r="BC8" s="623"/>
      <c r="BD8" s="623"/>
      <c r="BE8" s="623"/>
      <c r="BF8" s="624"/>
      <c r="BG8" s="625">
        <v>48167</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4771799</v>
      </c>
      <c r="CS8" s="626"/>
      <c r="CT8" s="626"/>
      <c r="CU8" s="626"/>
      <c r="CV8" s="626"/>
      <c r="CW8" s="626"/>
      <c r="CX8" s="626"/>
      <c r="CY8" s="627"/>
      <c r="CZ8" s="628">
        <v>20.399999999999999</v>
      </c>
      <c r="DA8" s="628"/>
      <c r="DB8" s="628"/>
      <c r="DC8" s="628"/>
      <c r="DD8" s="634">
        <v>72264</v>
      </c>
      <c r="DE8" s="626"/>
      <c r="DF8" s="626"/>
      <c r="DG8" s="626"/>
      <c r="DH8" s="626"/>
      <c r="DI8" s="626"/>
      <c r="DJ8" s="626"/>
      <c r="DK8" s="626"/>
      <c r="DL8" s="626"/>
      <c r="DM8" s="626"/>
      <c r="DN8" s="626"/>
      <c r="DO8" s="626"/>
      <c r="DP8" s="627"/>
      <c r="DQ8" s="634">
        <v>2503413</v>
      </c>
      <c r="DR8" s="626"/>
      <c r="DS8" s="626"/>
      <c r="DT8" s="626"/>
      <c r="DU8" s="626"/>
      <c r="DV8" s="626"/>
      <c r="DW8" s="626"/>
      <c r="DX8" s="626"/>
      <c r="DY8" s="626"/>
      <c r="DZ8" s="626"/>
      <c r="EA8" s="626"/>
      <c r="EB8" s="626"/>
      <c r="EC8" s="635"/>
    </row>
    <row r="9" spans="2:143" ht="11.25" customHeight="1">
      <c r="B9" s="622" t="s">
        <v>221</v>
      </c>
      <c r="C9" s="623"/>
      <c r="D9" s="623"/>
      <c r="E9" s="623"/>
      <c r="F9" s="623"/>
      <c r="G9" s="623"/>
      <c r="H9" s="623"/>
      <c r="I9" s="623"/>
      <c r="J9" s="623"/>
      <c r="K9" s="623"/>
      <c r="L9" s="623"/>
      <c r="M9" s="623"/>
      <c r="N9" s="623"/>
      <c r="O9" s="623"/>
      <c r="P9" s="623"/>
      <c r="Q9" s="624"/>
      <c r="R9" s="625">
        <v>3722</v>
      </c>
      <c r="S9" s="626"/>
      <c r="T9" s="626"/>
      <c r="U9" s="626"/>
      <c r="V9" s="626"/>
      <c r="W9" s="626"/>
      <c r="X9" s="626"/>
      <c r="Y9" s="627"/>
      <c r="Z9" s="628">
        <v>0</v>
      </c>
      <c r="AA9" s="628"/>
      <c r="AB9" s="628"/>
      <c r="AC9" s="628"/>
      <c r="AD9" s="629">
        <v>3722</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1234038</v>
      </c>
      <c r="BH9" s="626"/>
      <c r="BI9" s="626"/>
      <c r="BJ9" s="626"/>
      <c r="BK9" s="626"/>
      <c r="BL9" s="626"/>
      <c r="BM9" s="626"/>
      <c r="BN9" s="627"/>
      <c r="BO9" s="628">
        <v>40.1</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3049588</v>
      </c>
      <c r="CS9" s="626"/>
      <c r="CT9" s="626"/>
      <c r="CU9" s="626"/>
      <c r="CV9" s="626"/>
      <c r="CW9" s="626"/>
      <c r="CX9" s="626"/>
      <c r="CY9" s="627"/>
      <c r="CZ9" s="628">
        <v>13</v>
      </c>
      <c r="DA9" s="628"/>
      <c r="DB9" s="628"/>
      <c r="DC9" s="628"/>
      <c r="DD9" s="634">
        <v>33153</v>
      </c>
      <c r="DE9" s="626"/>
      <c r="DF9" s="626"/>
      <c r="DG9" s="626"/>
      <c r="DH9" s="626"/>
      <c r="DI9" s="626"/>
      <c r="DJ9" s="626"/>
      <c r="DK9" s="626"/>
      <c r="DL9" s="626"/>
      <c r="DM9" s="626"/>
      <c r="DN9" s="626"/>
      <c r="DO9" s="626"/>
      <c r="DP9" s="627"/>
      <c r="DQ9" s="634">
        <v>2296534</v>
      </c>
      <c r="DR9" s="626"/>
      <c r="DS9" s="626"/>
      <c r="DT9" s="626"/>
      <c r="DU9" s="626"/>
      <c r="DV9" s="626"/>
      <c r="DW9" s="626"/>
      <c r="DX9" s="626"/>
      <c r="DY9" s="626"/>
      <c r="DZ9" s="626"/>
      <c r="EA9" s="626"/>
      <c r="EB9" s="626"/>
      <c r="EC9" s="635"/>
    </row>
    <row r="10" spans="2:143" ht="11.25" customHeight="1">
      <c r="B10" s="622" t="s">
        <v>224</v>
      </c>
      <c r="C10" s="623"/>
      <c r="D10" s="623"/>
      <c r="E10" s="623"/>
      <c r="F10" s="623"/>
      <c r="G10" s="623"/>
      <c r="H10" s="623"/>
      <c r="I10" s="623"/>
      <c r="J10" s="623"/>
      <c r="K10" s="623"/>
      <c r="L10" s="623"/>
      <c r="M10" s="623"/>
      <c r="N10" s="623"/>
      <c r="O10" s="623"/>
      <c r="P10" s="623"/>
      <c r="Q10" s="624"/>
      <c r="R10" s="625">
        <v>556005</v>
      </c>
      <c r="S10" s="626"/>
      <c r="T10" s="626"/>
      <c r="U10" s="626"/>
      <c r="V10" s="626"/>
      <c r="W10" s="626"/>
      <c r="X10" s="626"/>
      <c r="Y10" s="627"/>
      <c r="Z10" s="628">
        <v>2.2999999999999998</v>
      </c>
      <c r="AA10" s="628"/>
      <c r="AB10" s="628"/>
      <c r="AC10" s="628"/>
      <c r="AD10" s="629">
        <v>556005</v>
      </c>
      <c r="AE10" s="629"/>
      <c r="AF10" s="629"/>
      <c r="AG10" s="629"/>
      <c r="AH10" s="629"/>
      <c r="AI10" s="629"/>
      <c r="AJ10" s="629"/>
      <c r="AK10" s="629"/>
      <c r="AL10" s="630">
        <v>4.5999999999999996</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110146</v>
      </c>
      <c r="BH10" s="626"/>
      <c r="BI10" s="626"/>
      <c r="BJ10" s="626"/>
      <c r="BK10" s="626"/>
      <c r="BL10" s="626"/>
      <c r="BM10" s="626"/>
      <c r="BN10" s="627"/>
      <c r="BO10" s="628">
        <v>3.6</v>
      </c>
      <c r="BP10" s="628"/>
      <c r="BQ10" s="628"/>
      <c r="BR10" s="628"/>
      <c r="BS10" s="634">
        <v>18358</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37952</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20772</v>
      </c>
      <c r="DR10" s="626"/>
      <c r="DS10" s="626"/>
      <c r="DT10" s="626"/>
      <c r="DU10" s="626"/>
      <c r="DV10" s="626"/>
      <c r="DW10" s="626"/>
      <c r="DX10" s="626"/>
      <c r="DY10" s="626"/>
      <c r="DZ10" s="626"/>
      <c r="EA10" s="626"/>
      <c r="EB10" s="626"/>
      <c r="EC10" s="635"/>
    </row>
    <row r="11" spans="2:143" ht="11.25" customHeight="1">
      <c r="B11" s="622" t="s">
        <v>227</v>
      </c>
      <c r="C11" s="623"/>
      <c r="D11" s="623"/>
      <c r="E11" s="623"/>
      <c r="F11" s="623"/>
      <c r="G11" s="623"/>
      <c r="H11" s="623"/>
      <c r="I11" s="623"/>
      <c r="J11" s="623"/>
      <c r="K11" s="623"/>
      <c r="L11" s="623"/>
      <c r="M11" s="623"/>
      <c r="N11" s="623"/>
      <c r="O11" s="623"/>
      <c r="P11" s="623"/>
      <c r="Q11" s="624"/>
      <c r="R11" s="625">
        <v>2620</v>
      </c>
      <c r="S11" s="626"/>
      <c r="T11" s="626"/>
      <c r="U11" s="626"/>
      <c r="V11" s="626"/>
      <c r="W11" s="626"/>
      <c r="X11" s="626"/>
      <c r="Y11" s="627"/>
      <c r="Z11" s="628">
        <v>0</v>
      </c>
      <c r="AA11" s="628"/>
      <c r="AB11" s="628"/>
      <c r="AC11" s="628"/>
      <c r="AD11" s="629">
        <v>2620</v>
      </c>
      <c r="AE11" s="629"/>
      <c r="AF11" s="629"/>
      <c r="AG11" s="629"/>
      <c r="AH11" s="629"/>
      <c r="AI11" s="629"/>
      <c r="AJ11" s="629"/>
      <c r="AK11" s="629"/>
      <c r="AL11" s="630">
        <v>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96917</v>
      </c>
      <c r="BH11" s="626"/>
      <c r="BI11" s="626"/>
      <c r="BJ11" s="626"/>
      <c r="BK11" s="626"/>
      <c r="BL11" s="626"/>
      <c r="BM11" s="626"/>
      <c r="BN11" s="627"/>
      <c r="BO11" s="628">
        <v>3.2</v>
      </c>
      <c r="BP11" s="628"/>
      <c r="BQ11" s="628"/>
      <c r="BR11" s="628"/>
      <c r="BS11" s="634">
        <v>19211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1148031</v>
      </c>
      <c r="CS11" s="626"/>
      <c r="CT11" s="626"/>
      <c r="CU11" s="626"/>
      <c r="CV11" s="626"/>
      <c r="CW11" s="626"/>
      <c r="CX11" s="626"/>
      <c r="CY11" s="627"/>
      <c r="CZ11" s="628">
        <v>4.9000000000000004</v>
      </c>
      <c r="DA11" s="628"/>
      <c r="DB11" s="628"/>
      <c r="DC11" s="628"/>
      <c r="DD11" s="634">
        <v>319467</v>
      </c>
      <c r="DE11" s="626"/>
      <c r="DF11" s="626"/>
      <c r="DG11" s="626"/>
      <c r="DH11" s="626"/>
      <c r="DI11" s="626"/>
      <c r="DJ11" s="626"/>
      <c r="DK11" s="626"/>
      <c r="DL11" s="626"/>
      <c r="DM11" s="626"/>
      <c r="DN11" s="626"/>
      <c r="DO11" s="626"/>
      <c r="DP11" s="627"/>
      <c r="DQ11" s="634">
        <v>411511</v>
      </c>
      <c r="DR11" s="626"/>
      <c r="DS11" s="626"/>
      <c r="DT11" s="626"/>
      <c r="DU11" s="626"/>
      <c r="DV11" s="626"/>
      <c r="DW11" s="626"/>
      <c r="DX11" s="626"/>
      <c r="DY11" s="626"/>
      <c r="DZ11" s="626"/>
      <c r="EA11" s="626"/>
      <c r="EB11" s="626"/>
      <c r="EC11" s="635"/>
    </row>
    <row r="12" spans="2:143" ht="11.25" customHeight="1">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1103028</v>
      </c>
      <c r="BH12" s="626"/>
      <c r="BI12" s="626"/>
      <c r="BJ12" s="626"/>
      <c r="BK12" s="626"/>
      <c r="BL12" s="626"/>
      <c r="BM12" s="626"/>
      <c r="BN12" s="627"/>
      <c r="BO12" s="628">
        <v>35.9</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776991</v>
      </c>
      <c r="CS12" s="626"/>
      <c r="CT12" s="626"/>
      <c r="CU12" s="626"/>
      <c r="CV12" s="626"/>
      <c r="CW12" s="626"/>
      <c r="CX12" s="626"/>
      <c r="CY12" s="627"/>
      <c r="CZ12" s="628">
        <v>3.3</v>
      </c>
      <c r="DA12" s="628"/>
      <c r="DB12" s="628"/>
      <c r="DC12" s="628"/>
      <c r="DD12" s="634">
        <v>14540</v>
      </c>
      <c r="DE12" s="626"/>
      <c r="DF12" s="626"/>
      <c r="DG12" s="626"/>
      <c r="DH12" s="626"/>
      <c r="DI12" s="626"/>
      <c r="DJ12" s="626"/>
      <c r="DK12" s="626"/>
      <c r="DL12" s="626"/>
      <c r="DM12" s="626"/>
      <c r="DN12" s="626"/>
      <c r="DO12" s="626"/>
      <c r="DP12" s="627"/>
      <c r="DQ12" s="634">
        <v>262111</v>
      </c>
      <c r="DR12" s="626"/>
      <c r="DS12" s="626"/>
      <c r="DT12" s="626"/>
      <c r="DU12" s="626"/>
      <c r="DV12" s="626"/>
      <c r="DW12" s="626"/>
      <c r="DX12" s="626"/>
      <c r="DY12" s="626"/>
      <c r="DZ12" s="626"/>
      <c r="EA12" s="626"/>
      <c r="EB12" s="626"/>
      <c r="EC12" s="635"/>
    </row>
    <row r="13" spans="2:143" ht="11.25" customHeight="1">
      <c r="B13" s="622" t="s">
        <v>233</v>
      </c>
      <c r="C13" s="623"/>
      <c r="D13" s="623"/>
      <c r="E13" s="623"/>
      <c r="F13" s="623"/>
      <c r="G13" s="623"/>
      <c r="H13" s="623"/>
      <c r="I13" s="623"/>
      <c r="J13" s="623"/>
      <c r="K13" s="623"/>
      <c r="L13" s="623"/>
      <c r="M13" s="623"/>
      <c r="N13" s="623"/>
      <c r="O13" s="623"/>
      <c r="P13" s="623"/>
      <c r="Q13" s="624"/>
      <c r="R13" s="625">
        <v>39764</v>
      </c>
      <c r="S13" s="626"/>
      <c r="T13" s="626"/>
      <c r="U13" s="626"/>
      <c r="V13" s="626"/>
      <c r="W13" s="626"/>
      <c r="X13" s="626"/>
      <c r="Y13" s="627"/>
      <c r="Z13" s="628">
        <v>0.2</v>
      </c>
      <c r="AA13" s="628"/>
      <c r="AB13" s="628"/>
      <c r="AC13" s="628"/>
      <c r="AD13" s="629">
        <v>39764</v>
      </c>
      <c r="AE13" s="629"/>
      <c r="AF13" s="629"/>
      <c r="AG13" s="629"/>
      <c r="AH13" s="629"/>
      <c r="AI13" s="629"/>
      <c r="AJ13" s="629"/>
      <c r="AK13" s="629"/>
      <c r="AL13" s="630">
        <v>0.3</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1083412</v>
      </c>
      <c r="BH13" s="626"/>
      <c r="BI13" s="626"/>
      <c r="BJ13" s="626"/>
      <c r="BK13" s="626"/>
      <c r="BL13" s="626"/>
      <c r="BM13" s="626"/>
      <c r="BN13" s="627"/>
      <c r="BO13" s="628">
        <v>35.200000000000003</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2413471</v>
      </c>
      <c r="CS13" s="626"/>
      <c r="CT13" s="626"/>
      <c r="CU13" s="626"/>
      <c r="CV13" s="626"/>
      <c r="CW13" s="626"/>
      <c r="CX13" s="626"/>
      <c r="CY13" s="627"/>
      <c r="CZ13" s="628">
        <v>10.3</v>
      </c>
      <c r="DA13" s="628"/>
      <c r="DB13" s="628"/>
      <c r="DC13" s="628"/>
      <c r="DD13" s="634">
        <v>1078684</v>
      </c>
      <c r="DE13" s="626"/>
      <c r="DF13" s="626"/>
      <c r="DG13" s="626"/>
      <c r="DH13" s="626"/>
      <c r="DI13" s="626"/>
      <c r="DJ13" s="626"/>
      <c r="DK13" s="626"/>
      <c r="DL13" s="626"/>
      <c r="DM13" s="626"/>
      <c r="DN13" s="626"/>
      <c r="DO13" s="626"/>
      <c r="DP13" s="627"/>
      <c r="DQ13" s="634">
        <v>1386444</v>
      </c>
      <c r="DR13" s="626"/>
      <c r="DS13" s="626"/>
      <c r="DT13" s="626"/>
      <c r="DU13" s="626"/>
      <c r="DV13" s="626"/>
      <c r="DW13" s="626"/>
      <c r="DX13" s="626"/>
      <c r="DY13" s="626"/>
      <c r="DZ13" s="626"/>
      <c r="EA13" s="626"/>
      <c r="EB13" s="626"/>
      <c r="EC13" s="635"/>
    </row>
    <row r="14" spans="2:143" ht="11.25" customHeight="1">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68633</v>
      </c>
      <c r="BH14" s="626"/>
      <c r="BI14" s="626"/>
      <c r="BJ14" s="626"/>
      <c r="BK14" s="626"/>
      <c r="BL14" s="626"/>
      <c r="BM14" s="626"/>
      <c r="BN14" s="627"/>
      <c r="BO14" s="628">
        <v>2.2000000000000002</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559798</v>
      </c>
      <c r="CS14" s="626"/>
      <c r="CT14" s="626"/>
      <c r="CU14" s="626"/>
      <c r="CV14" s="626"/>
      <c r="CW14" s="626"/>
      <c r="CX14" s="626"/>
      <c r="CY14" s="627"/>
      <c r="CZ14" s="628">
        <v>2.4</v>
      </c>
      <c r="DA14" s="628"/>
      <c r="DB14" s="628"/>
      <c r="DC14" s="628"/>
      <c r="DD14" s="634" t="s">
        <v>111</v>
      </c>
      <c r="DE14" s="626"/>
      <c r="DF14" s="626"/>
      <c r="DG14" s="626"/>
      <c r="DH14" s="626"/>
      <c r="DI14" s="626"/>
      <c r="DJ14" s="626"/>
      <c r="DK14" s="626"/>
      <c r="DL14" s="626"/>
      <c r="DM14" s="626"/>
      <c r="DN14" s="626"/>
      <c r="DO14" s="626"/>
      <c r="DP14" s="627"/>
      <c r="DQ14" s="634">
        <v>550712</v>
      </c>
      <c r="DR14" s="626"/>
      <c r="DS14" s="626"/>
      <c r="DT14" s="626"/>
      <c r="DU14" s="626"/>
      <c r="DV14" s="626"/>
      <c r="DW14" s="626"/>
      <c r="DX14" s="626"/>
      <c r="DY14" s="626"/>
      <c r="DZ14" s="626"/>
      <c r="EA14" s="626"/>
      <c r="EB14" s="626"/>
      <c r="EC14" s="635"/>
    </row>
    <row r="15" spans="2:143" ht="11.25" customHeight="1">
      <c r="B15" s="622" t="s">
        <v>239</v>
      </c>
      <c r="C15" s="623"/>
      <c r="D15" s="623"/>
      <c r="E15" s="623"/>
      <c r="F15" s="623"/>
      <c r="G15" s="623"/>
      <c r="H15" s="623"/>
      <c r="I15" s="623"/>
      <c r="J15" s="623"/>
      <c r="K15" s="623"/>
      <c r="L15" s="623"/>
      <c r="M15" s="623"/>
      <c r="N15" s="623"/>
      <c r="O15" s="623"/>
      <c r="P15" s="623"/>
      <c r="Q15" s="624"/>
      <c r="R15" s="625">
        <v>9793</v>
      </c>
      <c r="S15" s="626"/>
      <c r="T15" s="626"/>
      <c r="U15" s="626"/>
      <c r="V15" s="626"/>
      <c r="W15" s="626"/>
      <c r="X15" s="626"/>
      <c r="Y15" s="627"/>
      <c r="Z15" s="628">
        <v>0</v>
      </c>
      <c r="AA15" s="628"/>
      <c r="AB15" s="628"/>
      <c r="AC15" s="628"/>
      <c r="AD15" s="629">
        <v>9793</v>
      </c>
      <c r="AE15" s="629"/>
      <c r="AF15" s="629"/>
      <c r="AG15" s="629"/>
      <c r="AH15" s="629"/>
      <c r="AI15" s="629"/>
      <c r="AJ15" s="629"/>
      <c r="AK15" s="629"/>
      <c r="AL15" s="630">
        <v>0.1</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247682</v>
      </c>
      <c r="BH15" s="626"/>
      <c r="BI15" s="626"/>
      <c r="BJ15" s="626"/>
      <c r="BK15" s="626"/>
      <c r="BL15" s="626"/>
      <c r="BM15" s="626"/>
      <c r="BN15" s="627"/>
      <c r="BO15" s="628">
        <v>8.1</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6050104</v>
      </c>
      <c r="CS15" s="626"/>
      <c r="CT15" s="626"/>
      <c r="CU15" s="626"/>
      <c r="CV15" s="626"/>
      <c r="CW15" s="626"/>
      <c r="CX15" s="626"/>
      <c r="CY15" s="627"/>
      <c r="CZ15" s="628">
        <v>25.8</v>
      </c>
      <c r="DA15" s="628"/>
      <c r="DB15" s="628"/>
      <c r="DC15" s="628"/>
      <c r="DD15" s="634">
        <v>3103384</v>
      </c>
      <c r="DE15" s="626"/>
      <c r="DF15" s="626"/>
      <c r="DG15" s="626"/>
      <c r="DH15" s="626"/>
      <c r="DI15" s="626"/>
      <c r="DJ15" s="626"/>
      <c r="DK15" s="626"/>
      <c r="DL15" s="626"/>
      <c r="DM15" s="626"/>
      <c r="DN15" s="626"/>
      <c r="DO15" s="626"/>
      <c r="DP15" s="627"/>
      <c r="DQ15" s="634">
        <v>2275910</v>
      </c>
      <c r="DR15" s="626"/>
      <c r="DS15" s="626"/>
      <c r="DT15" s="626"/>
      <c r="DU15" s="626"/>
      <c r="DV15" s="626"/>
      <c r="DW15" s="626"/>
      <c r="DX15" s="626"/>
      <c r="DY15" s="626"/>
      <c r="DZ15" s="626"/>
      <c r="EA15" s="626"/>
      <c r="EB15" s="626"/>
      <c r="EC15" s="635"/>
    </row>
    <row r="16" spans="2:143" ht="11.25" customHeight="1">
      <c r="B16" s="622" t="s">
        <v>242</v>
      </c>
      <c r="C16" s="623"/>
      <c r="D16" s="623"/>
      <c r="E16" s="623"/>
      <c r="F16" s="623"/>
      <c r="G16" s="623"/>
      <c r="H16" s="623"/>
      <c r="I16" s="623"/>
      <c r="J16" s="623"/>
      <c r="K16" s="623"/>
      <c r="L16" s="623"/>
      <c r="M16" s="623"/>
      <c r="N16" s="623"/>
      <c r="O16" s="623"/>
      <c r="P16" s="623"/>
      <c r="Q16" s="624"/>
      <c r="R16" s="625">
        <v>9252896</v>
      </c>
      <c r="S16" s="626"/>
      <c r="T16" s="626"/>
      <c r="U16" s="626"/>
      <c r="V16" s="626"/>
      <c r="W16" s="626"/>
      <c r="X16" s="626"/>
      <c r="Y16" s="627"/>
      <c r="Z16" s="628">
        <v>38.9</v>
      </c>
      <c r="AA16" s="628"/>
      <c r="AB16" s="628"/>
      <c r="AC16" s="628"/>
      <c r="AD16" s="629">
        <v>8366821</v>
      </c>
      <c r="AE16" s="629"/>
      <c r="AF16" s="629"/>
      <c r="AG16" s="629"/>
      <c r="AH16" s="629"/>
      <c r="AI16" s="629"/>
      <c r="AJ16" s="629"/>
      <c r="AK16" s="629"/>
      <c r="AL16" s="630">
        <v>68.8</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109255</v>
      </c>
      <c r="CS16" s="626"/>
      <c r="CT16" s="626"/>
      <c r="CU16" s="626"/>
      <c r="CV16" s="626"/>
      <c r="CW16" s="626"/>
      <c r="CX16" s="626"/>
      <c r="CY16" s="627"/>
      <c r="CZ16" s="628">
        <v>0.5</v>
      </c>
      <c r="DA16" s="628"/>
      <c r="DB16" s="628"/>
      <c r="DC16" s="628"/>
      <c r="DD16" s="634" t="s">
        <v>111</v>
      </c>
      <c r="DE16" s="626"/>
      <c r="DF16" s="626"/>
      <c r="DG16" s="626"/>
      <c r="DH16" s="626"/>
      <c r="DI16" s="626"/>
      <c r="DJ16" s="626"/>
      <c r="DK16" s="626"/>
      <c r="DL16" s="626"/>
      <c r="DM16" s="626"/>
      <c r="DN16" s="626"/>
      <c r="DO16" s="626"/>
      <c r="DP16" s="627"/>
      <c r="DQ16" s="634">
        <v>41910</v>
      </c>
      <c r="DR16" s="626"/>
      <c r="DS16" s="626"/>
      <c r="DT16" s="626"/>
      <c r="DU16" s="626"/>
      <c r="DV16" s="626"/>
      <c r="DW16" s="626"/>
      <c r="DX16" s="626"/>
      <c r="DY16" s="626"/>
      <c r="DZ16" s="626"/>
      <c r="EA16" s="626"/>
      <c r="EB16" s="626"/>
      <c r="EC16" s="635"/>
    </row>
    <row r="17" spans="2:133" ht="11.25" customHeight="1">
      <c r="B17" s="622" t="s">
        <v>245</v>
      </c>
      <c r="C17" s="623"/>
      <c r="D17" s="623"/>
      <c r="E17" s="623"/>
      <c r="F17" s="623"/>
      <c r="G17" s="623"/>
      <c r="H17" s="623"/>
      <c r="I17" s="623"/>
      <c r="J17" s="623"/>
      <c r="K17" s="623"/>
      <c r="L17" s="623"/>
      <c r="M17" s="623"/>
      <c r="N17" s="623"/>
      <c r="O17" s="623"/>
      <c r="P17" s="623"/>
      <c r="Q17" s="624"/>
      <c r="R17" s="625">
        <v>8366821</v>
      </c>
      <c r="S17" s="626"/>
      <c r="T17" s="626"/>
      <c r="U17" s="626"/>
      <c r="V17" s="626"/>
      <c r="W17" s="626"/>
      <c r="X17" s="626"/>
      <c r="Y17" s="627"/>
      <c r="Z17" s="628">
        <v>35.200000000000003</v>
      </c>
      <c r="AA17" s="628"/>
      <c r="AB17" s="628"/>
      <c r="AC17" s="628"/>
      <c r="AD17" s="629">
        <v>8366821</v>
      </c>
      <c r="AE17" s="629"/>
      <c r="AF17" s="629"/>
      <c r="AG17" s="629"/>
      <c r="AH17" s="629"/>
      <c r="AI17" s="629"/>
      <c r="AJ17" s="629"/>
      <c r="AK17" s="629"/>
      <c r="AL17" s="630">
        <v>68.8</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2225548</v>
      </c>
      <c r="CS17" s="626"/>
      <c r="CT17" s="626"/>
      <c r="CU17" s="626"/>
      <c r="CV17" s="626"/>
      <c r="CW17" s="626"/>
      <c r="CX17" s="626"/>
      <c r="CY17" s="627"/>
      <c r="CZ17" s="628">
        <v>9.5</v>
      </c>
      <c r="DA17" s="628"/>
      <c r="DB17" s="628"/>
      <c r="DC17" s="628"/>
      <c r="DD17" s="634" t="s">
        <v>111</v>
      </c>
      <c r="DE17" s="626"/>
      <c r="DF17" s="626"/>
      <c r="DG17" s="626"/>
      <c r="DH17" s="626"/>
      <c r="DI17" s="626"/>
      <c r="DJ17" s="626"/>
      <c r="DK17" s="626"/>
      <c r="DL17" s="626"/>
      <c r="DM17" s="626"/>
      <c r="DN17" s="626"/>
      <c r="DO17" s="626"/>
      <c r="DP17" s="627"/>
      <c r="DQ17" s="634">
        <v>2051084</v>
      </c>
      <c r="DR17" s="626"/>
      <c r="DS17" s="626"/>
      <c r="DT17" s="626"/>
      <c r="DU17" s="626"/>
      <c r="DV17" s="626"/>
      <c r="DW17" s="626"/>
      <c r="DX17" s="626"/>
      <c r="DY17" s="626"/>
      <c r="DZ17" s="626"/>
      <c r="EA17" s="626"/>
      <c r="EB17" s="626"/>
      <c r="EC17" s="635"/>
    </row>
    <row r="18" spans="2:133" ht="11.25" customHeight="1">
      <c r="B18" s="622" t="s">
        <v>248</v>
      </c>
      <c r="C18" s="623"/>
      <c r="D18" s="623"/>
      <c r="E18" s="623"/>
      <c r="F18" s="623"/>
      <c r="G18" s="623"/>
      <c r="H18" s="623"/>
      <c r="I18" s="623"/>
      <c r="J18" s="623"/>
      <c r="K18" s="623"/>
      <c r="L18" s="623"/>
      <c r="M18" s="623"/>
      <c r="N18" s="623"/>
      <c r="O18" s="623"/>
      <c r="P18" s="623"/>
      <c r="Q18" s="624"/>
      <c r="R18" s="625">
        <v>886075</v>
      </c>
      <c r="S18" s="626"/>
      <c r="T18" s="626"/>
      <c r="U18" s="626"/>
      <c r="V18" s="626"/>
      <c r="W18" s="626"/>
      <c r="X18" s="626"/>
      <c r="Y18" s="627"/>
      <c r="Z18" s="628">
        <v>3.7</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167400</v>
      </c>
      <c r="BH19" s="626"/>
      <c r="BI19" s="626"/>
      <c r="BJ19" s="626"/>
      <c r="BK19" s="626"/>
      <c r="BL19" s="626"/>
      <c r="BM19" s="626"/>
      <c r="BN19" s="627"/>
      <c r="BO19" s="628">
        <v>5.4</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254</v>
      </c>
      <c r="C20" s="623"/>
      <c r="D20" s="623"/>
      <c r="E20" s="623"/>
      <c r="F20" s="623"/>
      <c r="G20" s="623"/>
      <c r="H20" s="623"/>
      <c r="I20" s="623"/>
      <c r="J20" s="623"/>
      <c r="K20" s="623"/>
      <c r="L20" s="623"/>
      <c r="M20" s="623"/>
      <c r="N20" s="623"/>
      <c r="O20" s="623"/>
      <c r="P20" s="623"/>
      <c r="Q20" s="624"/>
      <c r="R20" s="625">
        <v>13186692</v>
      </c>
      <c r="S20" s="626"/>
      <c r="T20" s="626"/>
      <c r="U20" s="626"/>
      <c r="V20" s="626"/>
      <c r="W20" s="626"/>
      <c r="X20" s="626"/>
      <c r="Y20" s="627"/>
      <c r="Z20" s="628">
        <v>55.4</v>
      </c>
      <c r="AA20" s="628"/>
      <c r="AB20" s="628"/>
      <c r="AC20" s="628"/>
      <c r="AD20" s="629">
        <v>12133217</v>
      </c>
      <c r="AE20" s="629"/>
      <c r="AF20" s="629"/>
      <c r="AG20" s="629"/>
      <c r="AH20" s="629"/>
      <c r="AI20" s="629"/>
      <c r="AJ20" s="629"/>
      <c r="AK20" s="629"/>
      <c r="AL20" s="630">
        <v>99.7</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167400</v>
      </c>
      <c r="BH20" s="626"/>
      <c r="BI20" s="626"/>
      <c r="BJ20" s="626"/>
      <c r="BK20" s="626"/>
      <c r="BL20" s="626"/>
      <c r="BM20" s="626"/>
      <c r="BN20" s="627"/>
      <c r="BO20" s="628">
        <v>5.4</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23413538</v>
      </c>
      <c r="CS20" s="626"/>
      <c r="CT20" s="626"/>
      <c r="CU20" s="626"/>
      <c r="CV20" s="626"/>
      <c r="CW20" s="626"/>
      <c r="CX20" s="626"/>
      <c r="CY20" s="627"/>
      <c r="CZ20" s="628">
        <v>100</v>
      </c>
      <c r="DA20" s="628"/>
      <c r="DB20" s="628"/>
      <c r="DC20" s="628"/>
      <c r="DD20" s="634">
        <v>4656264</v>
      </c>
      <c r="DE20" s="626"/>
      <c r="DF20" s="626"/>
      <c r="DG20" s="626"/>
      <c r="DH20" s="626"/>
      <c r="DI20" s="626"/>
      <c r="DJ20" s="626"/>
      <c r="DK20" s="626"/>
      <c r="DL20" s="626"/>
      <c r="DM20" s="626"/>
      <c r="DN20" s="626"/>
      <c r="DO20" s="626"/>
      <c r="DP20" s="627"/>
      <c r="DQ20" s="634">
        <v>13792923</v>
      </c>
      <c r="DR20" s="626"/>
      <c r="DS20" s="626"/>
      <c r="DT20" s="626"/>
      <c r="DU20" s="626"/>
      <c r="DV20" s="626"/>
      <c r="DW20" s="626"/>
      <c r="DX20" s="626"/>
      <c r="DY20" s="626"/>
      <c r="DZ20" s="626"/>
      <c r="EA20" s="626"/>
      <c r="EB20" s="626"/>
      <c r="EC20" s="635"/>
    </row>
    <row r="21" spans="2:133" ht="11.25" customHeight="1">
      <c r="B21" s="622" t="s">
        <v>257</v>
      </c>
      <c r="C21" s="623"/>
      <c r="D21" s="623"/>
      <c r="E21" s="623"/>
      <c r="F21" s="623"/>
      <c r="G21" s="623"/>
      <c r="H21" s="623"/>
      <c r="I21" s="623"/>
      <c r="J21" s="623"/>
      <c r="K21" s="623"/>
      <c r="L21" s="623"/>
      <c r="M21" s="623"/>
      <c r="N21" s="623"/>
      <c r="O21" s="623"/>
      <c r="P21" s="623"/>
      <c r="Q21" s="624"/>
      <c r="R21" s="625">
        <v>3702</v>
      </c>
      <c r="S21" s="626"/>
      <c r="T21" s="626"/>
      <c r="U21" s="626"/>
      <c r="V21" s="626"/>
      <c r="W21" s="626"/>
      <c r="X21" s="626"/>
      <c r="Y21" s="627"/>
      <c r="Z21" s="628">
        <v>0</v>
      </c>
      <c r="AA21" s="628"/>
      <c r="AB21" s="628"/>
      <c r="AC21" s="628"/>
      <c r="AD21" s="629">
        <v>3702</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259</v>
      </c>
      <c r="C22" s="623"/>
      <c r="D22" s="623"/>
      <c r="E22" s="623"/>
      <c r="F22" s="623"/>
      <c r="G22" s="623"/>
      <c r="H22" s="623"/>
      <c r="I22" s="623"/>
      <c r="J22" s="623"/>
      <c r="K22" s="623"/>
      <c r="L22" s="623"/>
      <c r="M22" s="623"/>
      <c r="N22" s="623"/>
      <c r="O22" s="623"/>
      <c r="P22" s="623"/>
      <c r="Q22" s="624"/>
      <c r="R22" s="625">
        <v>173326</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262</v>
      </c>
      <c r="C23" s="623"/>
      <c r="D23" s="623"/>
      <c r="E23" s="623"/>
      <c r="F23" s="623"/>
      <c r="G23" s="623"/>
      <c r="H23" s="623"/>
      <c r="I23" s="623"/>
      <c r="J23" s="623"/>
      <c r="K23" s="623"/>
      <c r="L23" s="623"/>
      <c r="M23" s="623"/>
      <c r="N23" s="623"/>
      <c r="O23" s="623"/>
      <c r="P23" s="623"/>
      <c r="Q23" s="624"/>
      <c r="R23" s="625">
        <v>654209</v>
      </c>
      <c r="S23" s="626"/>
      <c r="T23" s="626"/>
      <c r="U23" s="626"/>
      <c r="V23" s="626"/>
      <c r="W23" s="626"/>
      <c r="X23" s="626"/>
      <c r="Y23" s="627"/>
      <c r="Z23" s="628">
        <v>2.7</v>
      </c>
      <c r="AA23" s="628"/>
      <c r="AB23" s="628"/>
      <c r="AC23" s="628"/>
      <c r="AD23" s="629">
        <v>13027</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167400</v>
      </c>
      <c r="BH23" s="626"/>
      <c r="BI23" s="626"/>
      <c r="BJ23" s="626"/>
      <c r="BK23" s="626"/>
      <c r="BL23" s="626"/>
      <c r="BM23" s="626"/>
      <c r="BN23" s="627"/>
      <c r="BO23" s="628">
        <v>5.4</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c r="B24" s="622" t="s">
        <v>269</v>
      </c>
      <c r="C24" s="623"/>
      <c r="D24" s="623"/>
      <c r="E24" s="623"/>
      <c r="F24" s="623"/>
      <c r="G24" s="623"/>
      <c r="H24" s="623"/>
      <c r="I24" s="623"/>
      <c r="J24" s="623"/>
      <c r="K24" s="623"/>
      <c r="L24" s="623"/>
      <c r="M24" s="623"/>
      <c r="N24" s="623"/>
      <c r="O24" s="623"/>
      <c r="P24" s="623"/>
      <c r="Q24" s="624"/>
      <c r="R24" s="625">
        <v>173875</v>
      </c>
      <c r="S24" s="626"/>
      <c r="T24" s="626"/>
      <c r="U24" s="626"/>
      <c r="V24" s="626"/>
      <c r="W24" s="626"/>
      <c r="X24" s="626"/>
      <c r="Y24" s="627"/>
      <c r="Z24" s="628">
        <v>0.7</v>
      </c>
      <c r="AA24" s="628"/>
      <c r="AB24" s="628"/>
      <c r="AC24" s="628"/>
      <c r="AD24" s="629">
        <v>1756</v>
      </c>
      <c r="AE24" s="629"/>
      <c r="AF24" s="629"/>
      <c r="AG24" s="629"/>
      <c r="AH24" s="629"/>
      <c r="AI24" s="629"/>
      <c r="AJ24" s="629"/>
      <c r="AK24" s="629"/>
      <c r="AL24" s="630">
        <v>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8253259</v>
      </c>
      <c r="CS24" s="615"/>
      <c r="CT24" s="615"/>
      <c r="CU24" s="615"/>
      <c r="CV24" s="615"/>
      <c r="CW24" s="615"/>
      <c r="CX24" s="615"/>
      <c r="CY24" s="616"/>
      <c r="CZ24" s="652">
        <v>35.200000000000003</v>
      </c>
      <c r="DA24" s="653"/>
      <c r="DB24" s="653"/>
      <c r="DC24" s="654"/>
      <c r="DD24" s="651">
        <v>5519994</v>
      </c>
      <c r="DE24" s="615"/>
      <c r="DF24" s="615"/>
      <c r="DG24" s="615"/>
      <c r="DH24" s="615"/>
      <c r="DI24" s="615"/>
      <c r="DJ24" s="615"/>
      <c r="DK24" s="616"/>
      <c r="DL24" s="651">
        <v>5516298</v>
      </c>
      <c r="DM24" s="615"/>
      <c r="DN24" s="615"/>
      <c r="DO24" s="615"/>
      <c r="DP24" s="615"/>
      <c r="DQ24" s="615"/>
      <c r="DR24" s="615"/>
      <c r="DS24" s="615"/>
      <c r="DT24" s="615"/>
      <c r="DU24" s="615"/>
      <c r="DV24" s="616"/>
      <c r="DW24" s="619">
        <v>43.4</v>
      </c>
      <c r="DX24" s="620"/>
      <c r="DY24" s="620"/>
      <c r="DZ24" s="620"/>
      <c r="EA24" s="620"/>
      <c r="EB24" s="620"/>
      <c r="EC24" s="621"/>
    </row>
    <row r="25" spans="2:133" ht="11.25" customHeight="1">
      <c r="B25" s="622" t="s">
        <v>272</v>
      </c>
      <c r="C25" s="623"/>
      <c r="D25" s="623"/>
      <c r="E25" s="623"/>
      <c r="F25" s="623"/>
      <c r="G25" s="623"/>
      <c r="H25" s="623"/>
      <c r="I25" s="623"/>
      <c r="J25" s="623"/>
      <c r="K25" s="623"/>
      <c r="L25" s="623"/>
      <c r="M25" s="623"/>
      <c r="N25" s="623"/>
      <c r="O25" s="623"/>
      <c r="P25" s="623"/>
      <c r="Q25" s="624"/>
      <c r="R25" s="625">
        <v>2257913</v>
      </c>
      <c r="S25" s="626"/>
      <c r="T25" s="626"/>
      <c r="U25" s="626"/>
      <c r="V25" s="626"/>
      <c r="W25" s="626"/>
      <c r="X25" s="626"/>
      <c r="Y25" s="627"/>
      <c r="Z25" s="628">
        <v>9.5</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3574911</v>
      </c>
      <c r="CS25" s="657"/>
      <c r="CT25" s="657"/>
      <c r="CU25" s="657"/>
      <c r="CV25" s="657"/>
      <c r="CW25" s="657"/>
      <c r="CX25" s="657"/>
      <c r="CY25" s="658"/>
      <c r="CZ25" s="659">
        <v>15.3</v>
      </c>
      <c r="DA25" s="660"/>
      <c r="DB25" s="660"/>
      <c r="DC25" s="661"/>
      <c r="DD25" s="634">
        <v>2790466</v>
      </c>
      <c r="DE25" s="657"/>
      <c r="DF25" s="657"/>
      <c r="DG25" s="657"/>
      <c r="DH25" s="657"/>
      <c r="DI25" s="657"/>
      <c r="DJ25" s="657"/>
      <c r="DK25" s="658"/>
      <c r="DL25" s="634">
        <v>2786770</v>
      </c>
      <c r="DM25" s="657"/>
      <c r="DN25" s="657"/>
      <c r="DO25" s="657"/>
      <c r="DP25" s="657"/>
      <c r="DQ25" s="657"/>
      <c r="DR25" s="657"/>
      <c r="DS25" s="657"/>
      <c r="DT25" s="657"/>
      <c r="DU25" s="657"/>
      <c r="DV25" s="658"/>
      <c r="DW25" s="630">
        <v>21.9</v>
      </c>
      <c r="DX25" s="655"/>
      <c r="DY25" s="655"/>
      <c r="DZ25" s="655"/>
      <c r="EA25" s="655"/>
      <c r="EB25" s="655"/>
      <c r="EC25" s="656"/>
    </row>
    <row r="26" spans="2:133" ht="11.25" customHeight="1">
      <c r="B26" s="662" t="s">
        <v>275</v>
      </c>
      <c r="C26" s="663"/>
      <c r="D26" s="663"/>
      <c r="E26" s="663"/>
      <c r="F26" s="663"/>
      <c r="G26" s="663"/>
      <c r="H26" s="663"/>
      <c r="I26" s="663"/>
      <c r="J26" s="663"/>
      <c r="K26" s="663"/>
      <c r="L26" s="663"/>
      <c r="M26" s="663"/>
      <c r="N26" s="663"/>
      <c r="O26" s="663"/>
      <c r="P26" s="663"/>
      <c r="Q26" s="664"/>
      <c r="R26" s="625">
        <v>3657</v>
      </c>
      <c r="S26" s="626"/>
      <c r="T26" s="626"/>
      <c r="U26" s="626"/>
      <c r="V26" s="626"/>
      <c r="W26" s="626"/>
      <c r="X26" s="626"/>
      <c r="Y26" s="627"/>
      <c r="Z26" s="628">
        <v>0</v>
      </c>
      <c r="AA26" s="628"/>
      <c r="AB26" s="628"/>
      <c r="AC26" s="628"/>
      <c r="AD26" s="629">
        <v>3657</v>
      </c>
      <c r="AE26" s="629"/>
      <c r="AF26" s="629"/>
      <c r="AG26" s="629"/>
      <c r="AH26" s="629"/>
      <c r="AI26" s="629"/>
      <c r="AJ26" s="629"/>
      <c r="AK26" s="629"/>
      <c r="AL26" s="630">
        <v>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2178280</v>
      </c>
      <c r="CS26" s="626"/>
      <c r="CT26" s="626"/>
      <c r="CU26" s="626"/>
      <c r="CV26" s="626"/>
      <c r="CW26" s="626"/>
      <c r="CX26" s="626"/>
      <c r="CY26" s="627"/>
      <c r="CZ26" s="659">
        <v>9.3000000000000007</v>
      </c>
      <c r="DA26" s="660"/>
      <c r="DB26" s="660"/>
      <c r="DC26" s="661"/>
      <c r="DD26" s="634">
        <v>1594755</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1392283</v>
      </c>
      <c r="S27" s="626"/>
      <c r="T27" s="626"/>
      <c r="U27" s="626"/>
      <c r="V27" s="626"/>
      <c r="W27" s="626"/>
      <c r="X27" s="626"/>
      <c r="Y27" s="627"/>
      <c r="Z27" s="628">
        <v>5.8</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3076011</v>
      </c>
      <c r="BH27" s="626"/>
      <c r="BI27" s="626"/>
      <c r="BJ27" s="626"/>
      <c r="BK27" s="626"/>
      <c r="BL27" s="626"/>
      <c r="BM27" s="626"/>
      <c r="BN27" s="627"/>
      <c r="BO27" s="628">
        <v>100</v>
      </c>
      <c r="BP27" s="628"/>
      <c r="BQ27" s="628"/>
      <c r="BR27" s="628"/>
      <c r="BS27" s="634">
        <v>37569</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2452947</v>
      </c>
      <c r="CS27" s="657"/>
      <c r="CT27" s="657"/>
      <c r="CU27" s="657"/>
      <c r="CV27" s="657"/>
      <c r="CW27" s="657"/>
      <c r="CX27" s="657"/>
      <c r="CY27" s="658"/>
      <c r="CZ27" s="659">
        <v>10.5</v>
      </c>
      <c r="DA27" s="660"/>
      <c r="DB27" s="660"/>
      <c r="DC27" s="661"/>
      <c r="DD27" s="634">
        <v>678591</v>
      </c>
      <c r="DE27" s="657"/>
      <c r="DF27" s="657"/>
      <c r="DG27" s="657"/>
      <c r="DH27" s="657"/>
      <c r="DI27" s="657"/>
      <c r="DJ27" s="657"/>
      <c r="DK27" s="658"/>
      <c r="DL27" s="634">
        <v>678591</v>
      </c>
      <c r="DM27" s="657"/>
      <c r="DN27" s="657"/>
      <c r="DO27" s="657"/>
      <c r="DP27" s="657"/>
      <c r="DQ27" s="657"/>
      <c r="DR27" s="657"/>
      <c r="DS27" s="657"/>
      <c r="DT27" s="657"/>
      <c r="DU27" s="657"/>
      <c r="DV27" s="658"/>
      <c r="DW27" s="630">
        <v>5.3</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102440</v>
      </c>
      <c r="S28" s="626"/>
      <c r="T28" s="626"/>
      <c r="U28" s="626"/>
      <c r="V28" s="626"/>
      <c r="W28" s="626"/>
      <c r="X28" s="626"/>
      <c r="Y28" s="627"/>
      <c r="Z28" s="628">
        <v>0.4</v>
      </c>
      <c r="AA28" s="628"/>
      <c r="AB28" s="628"/>
      <c r="AC28" s="628"/>
      <c r="AD28" s="629">
        <v>13317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2225401</v>
      </c>
      <c r="CS28" s="626"/>
      <c r="CT28" s="626"/>
      <c r="CU28" s="626"/>
      <c r="CV28" s="626"/>
      <c r="CW28" s="626"/>
      <c r="CX28" s="626"/>
      <c r="CY28" s="627"/>
      <c r="CZ28" s="659">
        <v>9.5</v>
      </c>
      <c r="DA28" s="660"/>
      <c r="DB28" s="660"/>
      <c r="DC28" s="661"/>
      <c r="DD28" s="634">
        <v>2050937</v>
      </c>
      <c r="DE28" s="626"/>
      <c r="DF28" s="626"/>
      <c r="DG28" s="626"/>
      <c r="DH28" s="626"/>
      <c r="DI28" s="626"/>
      <c r="DJ28" s="626"/>
      <c r="DK28" s="627"/>
      <c r="DL28" s="634">
        <v>2050937</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25231</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287</v>
      </c>
      <c r="CG29" s="640"/>
      <c r="CH29" s="640"/>
      <c r="CI29" s="640"/>
      <c r="CJ29" s="640"/>
      <c r="CK29" s="640"/>
      <c r="CL29" s="640"/>
      <c r="CM29" s="640"/>
      <c r="CN29" s="640"/>
      <c r="CO29" s="640"/>
      <c r="CP29" s="640"/>
      <c r="CQ29" s="641"/>
      <c r="CR29" s="625">
        <v>2222372</v>
      </c>
      <c r="CS29" s="657"/>
      <c r="CT29" s="657"/>
      <c r="CU29" s="657"/>
      <c r="CV29" s="657"/>
      <c r="CW29" s="657"/>
      <c r="CX29" s="657"/>
      <c r="CY29" s="658"/>
      <c r="CZ29" s="659">
        <v>9.5</v>
      </c>
      <c r="DA29" s="660"/>
      <c r="DB29" s="660"/>
      <c r="DC29" s="661"/>
      <c r="DD29" s="634">
        <v>2047908</v>
      </c>
      <c r="DE29" s="657"/>
      <c r="DF29" s="657"/>
      <c r="DG29" s="657"/>
      <c r="DH29" s="657"/>
      <c r="DI29" s="657"/>
      <c r="DJ29" s="657"/>
      <c r="DK29" s="658"/>
      <c r="DL29" s="634">
        <v>2047908</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133753</v>
      </c>
      <c r="S30" s="626"/>
      <c r="T30" s="626"/>
      <c r="U30" s="626"/>
      <c r="V30" s="626"/>
      <c r="W30" s="626"/>
      <c r="X30" s="626"/>
      <c r="Y30" s="627"/>
      <c r="Z30" s="628">
        <v>0.6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168</v>
      </c>
      <c r="AY30" s="612"/>
      <c r="AZ30" s="612"/>
      <c r="BA30" s="612"/>
      <c r="BB30" s="612"/>
      <c r="BC30" s="612"/>
      <c r="BD30" s="612"/>
      <c r="BE30" s="612"/>
      <c r="BF30" s="613"/>
      <c r="BG30" s="683">
        <v>99.8</v>
      </c>
      <c r="BH30" s="684"/>
      <c r="BI30" s="684"/>
      <c r="BJ30" s="684"/>
      <c r="BK30" s="684"/>
      <c r="BL30" s="684"/>
      <c r="BM30" s="620">
        <v>98.7</v>
      </c>
      <c r="BN30" s="684"/>
      <c r="BO30" s="684"/>
      <c r="BP30" s="684"/>
      <c r="BQ30" s="685"/>
      <c r="BR30" s="683">
        <v>99.7</v>
      </c>
      <c r="BS30" s="684"/>
      <c r="BT30" s="684"/>
      <c r="BU30" s="684"/>
      <c r="BV30" s="684"/>
      <c r="BW30" s="684"/>
      <c r="BX30" s="620">
        <v>98.4</v>
      </c>
      <c r="BY30" s="684"/>
      <c r="BZ30" s="684"/>
      <c r="CA30" s="684"/>
      <c r="CB30" s="685"/>
      <c r="CD30" s="688"/>
      <c r="CE30" s="689"/>
      <c r="CF30" s="639" t="s">
        <v>291</v>
      </c>
      <c r="CG30" s="640"/>
      <c r="CH30" s="640"/>
      <c r="CI30" s="640"/>
      <c r="CJ30" s="640"/>
      <c r="CK30" s="640"/>
      <c r="CL30" s="640"/>
      <c r="CM30" s="640"/>
      <c r="CN30" s="640"/>
      <c r="CO30" s="640"/>
      <c r="CP30" s="640"/>
      <c r="CQ30" s="641"/>
      <c r="CR30" s="625">
        <v>1991192</v>
      </c>
      <c r="CS30" s="626"/>
      <c r="CT30" s="626"/>
      <c r="CU30" s="626"/>
      <c r="CV30" s="626"/>
      <c r="CW30" s="626"/>
      <c r="CX30" s="626"/>
      <c r="CY30" s="627"/>
      <c r="CZ30" s="659">
        <v>8.5</v>
      </c>
      <c r="DA30" s="660"/>
      <c r="DB30" s="660"/>
      <c r="DC30" s="661"/>
      <c r="DD30" s="634">
        <v>1821640</v>
      </c>
      <c r="DE30" s="626"/>
      <c r="DF30" s="626"/>
      <c r="DG30" s="626"/>
      <c r="DH30" s="626"/>
      <c r="DI30" s="626"/>
      <c r="DJ30" s="626"/>
      <c r="DK30" s="627"/>
      <c r="DL30" s="634">
        <v>1821640</v>
      </c>
      <c r="DM30" s="626"/>
      <c r="DN30" s="626"/>
      <c r="DO30" s="626"/>
      <c r="DP30" s="626"/>
      <c r="DQ30" s="626"/>
      <c r="DR30" s="626"/>
      <c r="DS30" s="626"/>
      <c r="DT30" s="626"/>
      <c r="DU30" s="626"/>
      <c r="DV30" s="627"/>
      <c r="DW30" s="630">
        <v>14.3</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325446</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99.7</v>
      </c>
      <c r="BH31" s="657"/>
      <c r="BI31" s="657"/>
      <c r="BJ31" s="657"/>
      <c r="BK31" s="657"/>
      <c r="BL31" s="657"/>
      <c r="BM31" s="631">
        <v>99.1</v>
      </c>
      <c r="BN31" s="681"/>
      <c r="BO31" s="681"/>
      <c r="BP31" s="681"/>
      <c r="BQ31" s="682"/>
      <c r="BR31" s="680">
        <v>99.7</v>
      </c>
      <c r="BS31" s="657"/>
      <c r="BT31" s="657"/>
      <c r="BU31" s="657"/>
      <c r="BV31" s="657"/>
      <c r="BW31" s="657"/>
      <c r="BX31" s="631">
        <v>98.7</v>
      </c>
      <c r="BY31" s="681"/>
      <c r="BZ31" s="681"/>
      <c r="CA31" s="681"/>
      <c r="CB31" s="682"/>
      <c r="CD31" s="688"/>
      <c r="CE31" s="689"/>
      <c r="CF31" s="639" t="s">
        <v>295</v>
      </c>
      <c r="CG31" s="640"/>
      <c r="CH31" s="640"/>
      <c r="CI31" s="640"/>
      <c r="CJ31" s="640"/>
      <c r="CK31" s="640"/>
      <c r="CL31" s="640"/>
      <c r="CM31" s="640"/>
      <c r="CN31" s="640"/>
      <c r="CO31" s="640"/>
      <c r="CP31" s="640"/>
      <c r="CQ31" s="641"/>
      <c r="CR31" s="625">
        <v>231180</v>
      </c>
      <c r="CS31" s="657"/>
      <c r="CT31" s="657"/>
      <c r="CU31" s="657"/>
      <c r="CV31" s="657"/>
      <c r="CW31" s="657"/>
      <c r="CX31" s="657"/>
      <c r="CY31" s="658"/>
      <c r="CZ31" s="659">
        <v>1</v>
      </c>
      <c r="DA31" s="660"/>
      <c r="DB31" s="660"/>
      <c r="DC31" s="661"/>
      <c r="DD31" s="634">
        <v>226268</v>
      </c>
      <c r="DE31" s="657"/>
      <c r="DF31" s="657"/>
      <c r="DG31" s="657"/>
      <c r="DH31" s="657"/>
      <c r="DI31" s="657"/>
      <c r="DJ31" s="657"/>
      <c r="DK31" s="658"/>
      <c r="DL31" s="634">
        <v>226268</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1150234</v>
      </c>
      <c r="S32" s="626"/>
      <c r="T32" s="626"/>
      <c r="U32" s="626"/>
      <c r="V32" s="626"/>
      <c r="W32" s="626"/>
      <c r="X32" s="626"/>
      <c r="Y32" s="627"/>
      <c r="Z32" s="628">
        <v>4.8</v>
      </c>
      <c r="AA32" s="628"/>
      <c r="AB32" s="628"/>
      <c r="AC32" s="628"/>
      <c r="AD32" s="629">
        <v>73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99.7</v>
      </c>
      <c r="BH32" s="693"/>
      <c r="BI32" s="693"/>
      <c r="BJ32" s="693"/>
      <c r="BK32" s="693"/>
      <c r="BL32" s="693"/>
      <c r="BM32" s="694">
        <v>98</v>
      </c>
      <c r="BN32" s="693"/>
      <c r="BO32" s="693"/>
      <c r="BP32" s="693"/>
      <c r="BQ32" s="695"/>
      <c r="BR32" s="692">
        <v>99.7</v>
      </c>
      <c r="BS32" s="693"/>
      <c r="BT32" s="693"/>
      <c r="BU32" s="693"/>
      <c r="BV32" s="693"/>
      <c r="BW32" s="693"/>
      <c r="BX32" s="694">
        <v>97.7</v>
      </c>
      <c r="BY32" s="693"/>
      <c r="BZ32" s="693"/>
      <c r="CA32" s="693"/>
      <c r="CB32" s="695"/>
      <c r="CD32" s="690"/>
      <c r="CE32" s="691"/>
      <c r="CF32" s="639" t="s">
        <v>298</v>
      </c>
      <c r="CG32" s="640"/>
      <c r="CH32" s="640"/>
      <c r="CI32" s="640"/>
      <c r="CJ32" s="640"/>
      <c r="CK32" s="640"/>
      <c r="CL32" s="640"/>
      <c r="CM32" s="640"/>
      <c r="CN32" s="640"/>
      <c r="CO32" s="640"/>
      <c r="CP32" s="640"/>
      <c r="CQ32" s="641"/>
      <c r="CR32" s="625">
        <v>3029</v>
      </c>
      <c r="CS32" s="626"/>
      <c r="CT32" s="626"/>
      <c r="CU32" s="626"/>
      <c r="CV32" s="626"/>
      <c r="CW32" s="626"/>
      <c r="CX32" s="626"/>
      <c r="CY32" s="627"/>
      <c r="CZ32" s="659">
        <v>0</v>
      </c>
      <c r="DA32" s="660"/>
      <c r="DB32" s="660"/>
      <c r="DC32" s="661"/>
      <c r="DD32" s="634">
        <v>3029</v>
      </c>
      <c r="DE32" s="626"/>
      <c r="DF32" s="626"/>
      <c r="DG32" s="626"/>
      <c r="DH32" s="626"/>
      <c r="DI32" s="626"/>
      <c r="DJ32" s="626"/>
      <c r="DK32" s="627"/>
      <c r="DL32" s="634">
        <v>3029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4220400</v>
      </c>
      <c r="S33" s="626"/>
      <c r="T33" s="626"/>
      <c r="U33" s="626"/>
      <c r="V33" s="626"/>
      <c r="W33" s="626"/>
      <c r="X33" s="626"/>
      <c r="Y33" s="627"/>
      <c r="Z33" s="628">
        <v>17.7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10394760</v>
      </c>
      <c r="CS33" s="657"/>
      <c r="CT33" s="657"/>
      <c r="CU33" s="657"/>
      <c r="CV33" s="657"/>
      <c r="CW33" s="657"/>
      <c r="CX33" s="657"/>
      <c r="CY33" s="658"/>
      <c r="CZ33" s="659">
        <v>44.4</v>
      </c>
      <c r="DA33" s="660"/>
      <c r="DB33" s="660"/>
      <c r="DC33" s="661"/>
      <c r="DD33" s="634">
        <v>7788816</v>
      </c>
      <c r="DE33" s="657"/>
      <c r="DF33" s="657"/>
      <c r="DG33" s="657"/>
      <c r="DH33" s="657"/>
      <c r="DI33" s="657"/>
      <c r="DJ33" s="657"/>
      <c r="DK33" s="658"/>
      <c r="DL33" s="634">
        <v>5746771</v>
      </c>
      <c r="DM33" s="657"/>
      <c r="DN33" s="657"/>
      <c r="DO33" s="657"/>
      <c r="DP33" s="657"/>
      <c r="DQ33" s="657"/>
      <c r="DR33" s="657"/>
      <c r="DS33" s="657"/>
      <c r="DT33" s="657"/>
      <c r="DU33" s="657"/>
      <c r="DV33" s="658"/>
      <c r="DW33" s="630">
        <v>45.2</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2423794</v>
      </c>
      <c r="CS34" s="626"/>
      <c r="CT34" s="626"/>
      <c r="CU34" s="626"/>
      <c r="CV34" s="626"/>
      <c r="CW34" s="626"/>
      <c r="CX34" s="626"/>
      <c r="CY34" s="627"/>
      <c r="CZ34" s="659">
        <v>10.4</v>
      </c>
      <c r="DA34" s="660"/>
      <c r="DB34" s="660"/>
      <c r="DC34" s="661"/>
      <c r="DD34" s="634">
        <v>1979595</v>
      </c>
      <c r="DE34" s="626"/>
      <c r="DF34" s="626"/>
      <c r="DG34" s="626"/>
      <c r="DH34" s="626"/>
      <c r="DI34" s="626"/>
      <c r="DJ34" s="626"/>
      <c r="DK34" s="627"/>
      <c r="DL34" s="634">
        <v>1511179</v>
      </c>
      <c r="DM34" s="626"/>
      <c r="DN34" s="626"/>
      <c r="DO34" s="626"/>
      <c r="DP34" s="626"/>
      <c r="DQ34" s="626"/>
      <c r="DR34" s="626"/>
      <c r="DS34" s="626"/>
      <c r="DT34" s="626"/>
      <c r="DU34" s="626"/>
      <c r="DV34" s="627"/>
      <c r="DW34" s="630">
        <v>11.9</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534900</v>
      </c>
      <c r="S35" s="626"/>
      <c r="T35" s="626"/>
      <c r="U35" s="626"/>
      <c r="V35" s="626"/>
      <c r="W35" s="626"/>
      <c r="X35" s="626"/>
      <c r="Y35" s="627"/>
      <c r="Z35" s="628">
        <v>2.2000000000000002</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3218097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53202</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741562</v>
      </c>
      <c r="CS35" s="657"/>
      <c r="CT35" s="657"/>
      <c r="CU35" s="657"/>
      <c r="CV35" s="657"/>
      <c r="CW35" s="657"/>
      <c r="CX35" s="657"/>
      <c r="CY35" s="658"/>
      <c r="CZ35" s="659">
        <v>3.2</v>
      </c>
      <c r="DA35" s="660"/>
      <c r="DB35" s="660"/>
      <c r="DC35" s="661"/>
      <c r="DD35" s="634">
        <v>608741</v>
      </c>
      <c r="DE35" s="657"/>
      <c r="DF35" s="657"/>
      <c r="DG35" s="657"/>
      <c r="DH35" s="657"/>
      <c r="DI35" s="657"/>
      <c r="DJ35" s="657"/>
      <c r="DK35" s="658"/>
      <c r="DL35" s="634">
        <v>607743</v>
      </c>
      <c r="DM35" s="657"/>
      <c r="DN35" s="657"/>
      <c r="DO35" s="657"/>
      <c r="DP35" s="657"/>
      <c r="DQ35" s="657"/>
      <c r="DR35" s="657"/>
      <c r="DS35" s="657"/>
      <c r="DT35" s="657"/>
      <c r="DU35" s="657"/>
      <c r="DV35" s="658"/>
      <c r="DW35" s="630">
        <v>4.8</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23803161</v>
      </c>
      <c r="S36" s="698"/>
      <c r="T36" s="698"/>
      <c r="U36" s="698"/>
      <c r="V36" s="698"/>
      <c r="W36" s="698"/>
      <c r="X36" s="698"/>
      <c r="Y36" s="699"/>
      <c r="Z36" s="700">
        <v>100</v>
      </c>
      <c r="AA36" s="700"/>
      <c r="AB36" s="700"/>
      <c r="AC36" s="700"/>
      <c r="AD36" s="701">
        <v>12168749</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1261364</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-2315</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3429318</v>
      </c>
      <c r="CS36" s="626"/>
      <c r="CT36" s="626"/>
      <c r="CU36" s="626"/>
      <c r="CV36" s="626"/>
      <c r="CW36" s="626"/>
      <c r="CX36" s="626"/>
      <c r="CY36" s="627"/>
      <c r="CZ36" s="659">
        <v>14.6</v>
      </c>
      <c r="DA36" s="660"/>
      <c r="DB36" s="660"/>
      <c r="DC36" s="661"/>
      <c r="DD36" s="634">
        <v>2202378</v>
      </c>
      <c r="DE36" s="626"/>
      <c r="DF36" s="626"/>
      <c r="DG36" s="626"/>
      <c r="DH36" s="626"/>
      <c r="DI36" s="626"/>
      <c r="DJ36" s="626"/>
      <c r="DK36" s="627"/>
      <c r="DL36" s="634">
        <v>1869802</v>
      </c>
      <c r="DM36" s="626"/>
      <c r="DN36" s="626"/>
      <c r="DO36" s="626"/>
      <c r="DP36" s="626"/>
      <c r="DQ36" s="626"/>
      <c r="DR36" s="626"/>
      <c r="DS36" s="626"/>
      <c r="DT36" s="626"/>
      <c r="DU36" s="626"/>
      <c r="DV36" s="627"/>
      <c r="DW36" s="630">
        <v>14.7</v>
      </c>
      <c r="DX36" s="655"/>
      <c r="DY36" s="655"/>
      <c r="DZ36" s="655"/>
      <c r="EA36" s="655"/>
      <c r="EB36" s="655"/>
      <c r="EC36" s="656"/>
    </row>
    <row r="37" spans="2:133" ht="11.25" customHeight="1">
      <c r="AQ37" s="704" t="s">
        <v>313</v>
      </c>
      <c r="AR37" s="705"/>
      <c r="AS37" s="705"/>
      <c r="AT37" s="705"/>
      <c r="AU37" s="705"/>
      <c r="AV37" s="705"/>
      <c r="AW37" s="705"/>
      <c r="AX37" s="705"/>
      <c r="AY37" s="706"/>
      <c r="AZ37" s="625">
        <v>501831</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3692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1295434</v>
      </c>
      <c r="CS37" s="657"/>
      <c r="CT37" s="657"/>
      <c r="CU37" s="657"/>
      <c r="CV37" s="657"/>
      <c r="CW37" s="657"/>
      <c r="CX37" s="657"/>
      <c r="CY37" s="658"/>
      <c r="CZ37" s="659">
        <v>5.5</v>
      </c>
      <c r="DA37" s="660"/>
      <c r="DB37" s="660"/>
      <c r="DC37" s="661"/>
      <c r="DD37" s="634">
        <v>836977</v>
      </c>
      <c r="DE37" s="657"/>
      <c r="DF37" s="657"/>
      <c r="DG37" s="657"/>
      <c r="DH37" s="657"/>
      <c r="DI37" s="657"/>
      <c r="DJ37" s="657"/>
      <c r="DK37" s="658"/>
      <c r="DL37" s="634">
        <v>823201</v>
      </c>
      <c r="DM37" s="657"/>
      <c r="DN37" s="657"/>
      <c r="DO37" s="657"/>
      <c r="DP37" s="657"/>
      <c r="DQ37" s="657"/>
      <c r="DR37" s="657"/>
      <c r="DS37" s="657"/>
      <c r="DT37" s="657"/>
      <c r="DU37" s="657"/>
      <c r="DV37" s="658"/>
      <c r="DW37" s="630">
        <v>6.5</v>
      </c>
      <c r="DX37" s="655"/>
      <c r="DY37" s="655"/>
      <c r="DZ37" s="655"/>
      <c r="EA37" s="655"/>
      <c r="EB37" s="655"/>
      <c r="EC37" s="656"/>
    </row>
    <row r="38" spans="2:133" ht="11.25" customHeight="1">
      <c r="AQ38" s="704" t="s">
        <v>316</v>
      </c>
      <c r="AR38" s="705"/>
      <c r="AS38" s="705"/>
      <c r="AT38" s="705"/>
      <c r="AU38" s="705"/>
      <c r="AV38" s="705"/>
      <c r="AW38" s="705"/>
      <c r="AX38" s="705"/>
      <c r="AY38" s="706"/>
      <c r="AZ38" s="625">
        <v>325055</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5978</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1909126</v>
      </c>
      <c r="CS38" s="626"/>
      <c r="CT38" s="626"/>
      <c r="CU38" s="626"/>
      <c r="CV38" s="626"/>
      <c r="CW38" s="626"/>
      <c r="CX38" s="626"/>
      <c r="CY38" s="627"/>
      <c r="CZ38" s="659">
        <v>8.1999999999999993</v>
      </c>
      <c r="DA38" s="660"/>
      <c r="DB38" s="660"/>
      <c r="DC38" s="661"/>
      <c r="DD38" s="634">
        <v>1696127</v>
      </c>
      <c r="DE38" s="626"/>
      <c r="DF38" s="626"/>
      <c r="DG38" s="626"/>
      <c r="DH38" s="626"/>
      <c r="DI38" s="626"/>
      <c r="DJ38" s="626"/>
      <c r="DK38" s="627"/>
      <c r="DL38" s="634">
        <v>1396992</v>
      </c>
      <c r="DM38" s="626"/>
      <c r="DN38" s="626"/>
      <c r="DO38" s="626"/>
      <c r="DP38" s="626"/>
      <c r="DQ38" s="626"/>
      <c r="DR38" s="626"/>
      <c r="DS38" s="626"/>
      <c r="DT38" s="626"/>
      <c r="DU38" s="626"/>
      <c r="DV38" s="627"/>
      <c r="DW38" s="630">
        <v>11</v>
      </c>
      <c r="DX38" s="655"/>
      <c r="DY38" s="655"/>
      <c r="DZ38" s="655"/>
      <c r="EA38" s="655"/>
      <c r="EB38" s="655"/>
      <c r="EC38" s="656"/>
    </row>
    <row r="39" spans="2:133" ht="11.25" customHeight="1">
      <c r="AQ39" s="704" t="s">
        <v>319</v>
      </c>
      <c r="AR39" s="705"/>
      <c r="AS39" s="705"/>
      <c r="AT39" s="705"/>
      <c r="AU39" s="705"/>
      <c r="AV39" s="705"/>
      <c r="AW39" s="705"/>
      <c r="AX39" s="705"/>
      <c r="AY39" s="706"/>
      <c r="AZ39" s="625">
        <v>47607</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104</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1000142</v>
      </c>
      <c r="CS39" s="657"/>
      <c r="CT39" s="657"/>
      <c r="CU39" s="657"/>
      <c r="CV39" s="657"/>
      <c r="CW39" s="657"/>
      <c r="CX39" s="657"/>
      <c r="CY39" s="658"/>
      <c r="CZ39" s="659">
        <v>4.3</v>
      </c>
      <c r="DA39" s="660"/>
      <c r="DB39" s="660"/>
      <c r="DC39" s="661"/>
      <c r="DD39" s="634">
        <v>940905</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260953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890818</v>
      </c>
      <c r="CS40" s="626"/>
      <c r="CT40" s="626"/>
      <c r="CU40" s="626"/>
      <c r="CV40" s="626"/>
      <c r="CW40" s="626"/>
      <c r="CX40" s="626"/>
      <c r="CY40" s="627"/>
      <c r="CZ40" s="659">
        <v>3.8</v>
      </c>
      <c r="DA40" s="660"/>
      <c r="DB40" s="660"/>
      <c r="DC40" s="661"/>
      <c r="DD40" s="634">
        <v>361070</v>
      </c>
      <c r="DE40" s="626"/>
      <c r="DF40" s="626"/>
      <c r="DG40" s="626"/>
      <c r="DH40" s="626"/>
      <c r="DI40" s="626"/>
      <c r="DJ40" s="626"/>
      <c r="DK40" s="627"/>
      <c r="DL40" s="634">
        <v>361055</v>
      </c>
      <c r="DM40" s="626"/>
      <c r="DN40" s="626"/>
      <c r="DO40" s="626"/>
      <c r="DP40" s="626"/>
      <c r="DQ40" s="626"/>
      <c r="DR40" s="626"/>
      <c r="DS40" s="626"/>
      <c r="DT40" s="626"/>
      <c r="DU40" s="626"/>
      <c r="DV40" s="627"/>
      <c r="DW40" s="630">
        <v>2.8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821287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361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4765519</v>
      </c>
      <c r="CS42" s="626"/>
      <c r="CT42" s="626"/>
      <c r="CU42" s="626"/>
      <c r="CV42" s="626"/>
      <c r="CW42" s="626"/>
      <c r="CX42" s="626"/>
      <c r="CY42" s="627"/>
      <c r="CZ42" s="659">
        <v>20.399999999999999</v>
      </c>
      <c r="DA42" s="708"/>
      <c r="DB42" s="708"/>
      <c r="DC42" s="709"/>
      <c r="DD42" s="634">
        <v>484113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76355</v>
      </c>
      <c r="CS43" s="657"/>
      <c r="CT43" s="657"/>
      <c r="CU43" s="657"/>
      <c r="CV43" s="657"/>
      <c r="CW43" s="657"/>
      <c r="CX43" s="657"/>
      <c r="CY43" s="658"/>
      <c r="CZ43" s="659">
        <v>0.3</v>
      </c>
      <c r="DA43" s="660"/>
      <c r="DB43" s="660"/>
      <c r="DC43" s="661"/>
      <c r="DD43" s="634">
        <v>76355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286</v>
      </c>
      <c r="CE44" s="732"/>
      <c r="CF44" s="622" t="s">
        <v>336</v>
      </c>
      <c r="CG44" s="623"/>
      <c r="CH44" s="623"/>
      <c r="CI44" s="623"/>
      <c r="CJ44" s="623"/>
      <c r="CK44" s="623"/>
      <c r="CL44" s="623"/>
      <c r="CM44" s="623"/>
      <c r="CN44" s="623"/>
      <c r="CO44" s="623"/>
      <c r="CP44" s="623"/>
      <c r="CQ44" s="624"/>
      <c r="CR44" s="625">
        <v>4656264</v>
      </c>
      <c r="CS44" s="626"/>
      <c r="CT44" s="626"/>
      <c r="CU44" s="626"/>
      <c r="CV44" s="626"/>
      <c r="CW44" s="626"/>
      <c r="CX44" s="626"/>
      <c r="CY44" s="627"/>
      <c r="CZ44" s="659">
        <v>19.899999999999999</v>
      </c>
      <c r="DA44" s="708"/>
      <c r="DB44" s="708"/>
      <c r="DC44" s="709"/>
      <c r="DD44" s="634">
        <v>442203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1762768</v>
      </c>
      <c r="CS45" s="657"/>
      <c r="CT45" s="657"/>
      <c r="CU45" s="657"/>
      <c r="CV45" s="657"/>
      <c r="CW45" s="657"/>
      <c r="CX45" s="657"/>
      <c r="CY45" s="658"/>
      <c r="CZ45" s="659">
        <v>7.5</v>
      </c>
      <c r="DA45" s="660"/>
      <c r="DB45" s="660"/>
      <c r="DC45" s="661"/>
      <c r="DD45" s="634">
        <v>62514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2887605</v>
      </c>
      <c r="CS46" s="626"/>
      <c r="CT46" s="626"/>
      <c r="CU46" s="626"/>
      <c r="CV46" s="626"/>
      <c r="CW46" s="626"/>
      <c r="CX46" s="626"/>
      <c r="CY46" s="627"/>
      <c r="CZ46" s="659">
        <v>12.3</v>
      </c>
      <c r="DA46" s="708"/>
      <c r="DB46" s="708"/>
      <c r="DC46" s="709"/>
      <c r="DD46" s="634">
        <v>379603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109255</v>
      </c>
      <c r="CS47" s="657"/>
      <c r="CT47" s="657"/>
      <c r="CU47" s="657"/>
      <c r="CV47" s="657"/>
      <c r="CW47" s="657"/>
      <c r="CX47" s="657"/>
      <c r="CY47" s="658"/>
      <c r="CZ47" s="659">
        <v>0.5</v>
      </c>
      <c r="DA47" s="660"/>
      <c r="DB47" s="660"/>
      <c r="DC47" s="661"/>
      <c r="DD47" s="634">
        <v>41910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23413538</v>
      </c>
      <c r="CS49" s="693"/>
      <c r="CT49" s="693"/>
      <c r="CU49" s="693"/>
      <c r="CV49" s="693"/>
      <c r="CW49" s="693"/>
      <c r="CX49" s="693"/>
      <c r="CY49" s="720"/>
      <c r="CZ49" s="721">
        <v>100</v>
      </c>
      <c r="DA49" s="722"/>
      <c r="DB49" s="722"/>
      <c r="DC49" s="723"/>
      <c r="DD49" s="724">
        <v>13792923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23798</v>
      </c>
      <c r="R7" s="755"/>
      <c r="S7" s="755"/>
      <c r="T7" s="755"/>
      <c r="U7" s="755"/>
      <c r="V7" s="755">
        <v>23409</v>
      </c>
      <c r="W7" s="755"/>
      <c r="X7" s="755"/>
      <c r="Y7" s="755"/>
      <c r="Z7" s="755"/>
      <c r="AA7" s="755">
        <v>390</v>
      </c>
      <c r="AB7" s="755"/>
      <c r="AC7" s="755"/>
      <c r="AD7" s="755"/>
      <c r="AE7" s="756"/>
      <c r="AF7" s="757">
        <v>348</v>
      </c>
      <c r="AG7" s="758"/>
      <c r="AH7" s="758"/>
      <c r="AI7" s="758"/>
      <c r="AJ7" s="759"/>
      <c r="AK7" s="794"/>
      <c r="AL7" s="795"/>
      <c r="AM7" s="795"/>
      <c r="AN7" s="795"/>
      <c r="AO7" s="795"/>
      <c r="AP7" s="795">
        <v>27794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16</v>
      </c>
      <c r="CI7" s="792"/>
      <c r="CJ7" s="792"/>
      <c r="CK7" s="792"/>
      <c r="CL7" s="793"/>
      <c r="CM7" s="791">
        <v>18</v>
      </c>
      <c r="CN7" s="792"/>
      <c r="CO7" s="792"/>
      <c r="CP7" s="792"/>
      <c r="CQ7" s="793"/>
      <c r="CR7" s="791">
        <v>10</v>
      </c>
      <c r="CS7" s="792"/>
      <c r="CT7" s="792"/>
      <c r="CU7" s="792"/>
      <c r="CV7" s="793"/>
      <c r="CW7" s="791" t="s">
        <v>538</v>
      </c>
      <c r="CX7" s="792"/>
      <c r="CY7" s="792"/>
      <c r="CZ7" s="792"/>
      <c r="DA7" s="793"/>
      <c r="DB7" s="791" t="s">
        <v>539</v>
      </c>
      <c r="DC7" s="792"/>
      <c r="DD7" s="792"/>
      <c r="DE7" s="792"/>
      <c r="DF7" s="793"/>
      <c r="DG7" s="791" t="s">
        <v>539</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23803</v>
      </c>
      <c r="R23" s="814"/>
      <c r="S23" s="814"/>
      <c r="T23" s="814"/>
      <c r="U23" s="814"/>
      <c r="V23" s="814">
        <v>23414</v>
      </c>
      <c r="W23" s="814"/>
      <c r="X23" s="814"/>
      <c r="Y23" s="814"/>
      <c r="Z23" s="814"/>
      <c r="AA23" s="814">
        <v>390</v>
      </c>
      <c r="AB23" s="814"/>
      <c r="AC23" s="814"/>
      <c r="AD23" s="814"/>
      <c r="AE23" s="815"/>
      <c r="AF23" s="816">
        <v>348</v>
      </c>
      <c r="AG23" s="814"/>
      <c r="AH23" s="814"/>
      <c r="AI23" s="814"/>
      <c r="AJ23" s="817"/>
      <c r="AK23" s="818"/>
      <c r="AL23" s="819"/>
      <c r="AM23" s="819"/>
      <c r="AN23" s="819"/>
      <c r="AO23" s="819"/>
      <c r="AP23" s="814">
        <v>27794</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3577</v>
      </c>
      <c r="R28" s="843"/>
      <c r="S28" s="843"/>
      <c r="T28" s="843"/>
      <c r="U28" s="843"/>
      <c r="V28" s="843">
        <v>3524</v>
      </c>
      <c r="W28" s="843"/>
      <c r="X28" s="843"/>
      <c r="Y28" s="843"/>
      <c r="Z28" s="843"/>
      <c r="AA28" s="843">
        <v>53</v>
      </c>
      <c r="AB28" s="843"/>
      <c r="AC28" s="843"/>
      <c r="AD28" s="843"/>
      <c r="AE28" s="844"/>
      <c r="AF28" s="845">
        <v>53</v>
      </c>
      <c r="AG28" s="843"/>
      <c r="AH28" s="843"/>
      <c r="AI28" s="843"/>
      <c r="AJ28" s="846"/>
      <c r="AK28" s="847">
        <v>231</v>
      </c>
      <c r="AL28" s="838"/>
      <c r="AM28" s="838"/>
      <c r="AN28" s="838"/>
      <c r="AO28" s="838"/>
      <c r="AP28" s="838" t="s">
        <v>538</v>
      </c>
      <c r="AQ28" s="838"/>
      <c r="AR28" s="838"/>
      <c r="AS28" s="838"/>
      <c r="AT28" s="838"/>
      <c r="AU28" s="838" t="s">
        <v>539</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209</v>
      </c>
      <c r="R29" s="779"/>
      <c r="S29" s="779"/>
      <c r="T29" s="779"/>
      <c r="U29" s="779"/>
      <c r="V29" s="779">
        <v>209</v>
      </c>
      <c r="W29" s="779"/>
      <c r="X29" s="779"/>
      <c r="Y29" s="779"/>
      <c r="Z29" s="779"/>
      <c r="AA29" s="779" t="s">
        <v>537</v>
      </c>
      <c r="AB29" s="779"/>
      <c r="AC29" s="779"/>
      <c r="AD29" s="779"/>
      <c r="AE29" s="780"/>
      <c r="AF29" s="781" t="s">
        <v>111</v>
      </c>
      <c r="AG29" s="782"/>
      <c r="AH29" s="782"/>
      <c r="AI29" s="782"/>
      <c r="AJ29" s="783"/>
      <c r="AK29" s="850">
        <v>30</v>
      </c>
      <c r="AL29" s="851"/>
      <c r="AM29" s="851"/>
      <c r="AN29" s="851"/>
      <c r="AO29" s="851"/>
      <c r="AP29" s="851">
        <v>70</v>
      </c>
      <c r="AQ29" s="851"/>
      <c r="AR29" s="851"/>
      <c r="AS29" s="851"/>
      <c r="AT29" s="851"/>
      <c r="AU29" s="851" t="s">
        <v>539</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2370</v>
      </c>
      <c r="R30" s="779"/>
      <c r="S30" s="779"/>
      <c r="T30" s="779"/>
      <c r="U30" s="779"/>
      <c r="V30" s="779">
        <v>2323</v>
      </c>
      <c r="W30" s="779"/>
      <c r="X30" s="779"/>
      <c r="Y30" s="779"/>
      <c r="Z30" s="779"/>
      <c r="AA30" s="779">
        <v>47</v>
      </c>
      <c r="AB30" s="779"/>
      <c r="AC30" s="779"/>
      <c r="AD30" s="779"/>
      <c r="AE30" s="780"/>
      <c r="AF30" s="781">
        <v>47</v>
      </c>
      <c r="AG30" s="782"/>
      <c r="AH30" s="782"/>
      <c r="AI30" s="782"/>
      <c r="AJ30" s="783"/>
      <c r="AK30" s="850">
        <v>334</v>
      </c>
      <c r="AL30" s="851"/>
      <c r="AM30" s="851"/>
      <c r="AN30" s="851"/>
      <c r="AO30" s="851"/>
      <c r="AP30" s="851" t="s">
        <v>538</v>
      </c>
      <c r="AQ30" s="851"/>
      <c r="AR30" s="851"/>
      <c r="AS30" s="851"/>
      <c r="AT30" s="851"/>
      <c r="AU30" s="851" t="s">
        <v>538</v>
      </c>
      <c r="AV30" s="851"/>
      <c r="AW30" s="851"/>
      <c r="AX30" s="851"/>
      <c r="AY30" s="851"/>
      <c r="AZ30" s="852" t="s">
        <v>537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369</v>
      </c>
      <c r="R31" s="779"/>
      <c r="S31" s="779"/>
      <c r="T31" s="779"/>
      <c r="U31" s="779"/>
      <c r="V31" s="779">
        <v>369</v>
      </c>
      <c r="W31" s="779"/>
      <c r="X31" s="779"/>
      <c r="Y31" s="779"/>
      <c r="Z31" s="779"/>
      <c r="AA31" s="779" t="s">
        <v>537</v>
      </c>
      <c r="AB31" s="779"/>
      <c r="AC31" s="779"/>
      <c r="AD31" s="779"/>
      <c r="AE31" s="780"/>
      <c r="AF31" s="781" t="s">
        <v>111</v>
      </c>
      <c r="AG31" s="782"/>
      <c r="AH31" s="782"/>
      <c r="AI31" s="782"/>
      <c r="AJ31" s="783"/>
      <c r="AK31" s="850">
        <v>127</v>
      </c>
      <c r="AL31" s="851"/>
      <c r="AM31" s="851"/>
      <c r="AN31" s="851"/>
      <c r="AO31" s="851"/>
      <c r="AP31" s="851" t="s">
        <v>539</v>
      </c>
      <c r="AQ31" s="851"/>
      <c r="AR31" s="851"/>
      <c r="AS31" s="851"/>
      <c r="AT31" s="851"/>
      <c r="AU31" s="851" t="s">
        <v>539</v>
      </c>
      <c r="AV31" s="851"/>
      <c r="AW31" s="851"/>
      <c r="AX31" s="851"/>
      <c r="AY31" s="851"/>
      <c r="AZ31" s="852" t="s">
        <v>537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325</v>
      </c>
      <c r="R32" s="779"/>
      <c r="S32" s="779"/>
      <c r="T32" s="779"/>
      <c r="U32" s="779"/>
      <c r="V32" s="779">
        <v>325</v>
      </c>
      <c r="W32" s="779"/>
      <c r="X32" s="779"/>
      <c r="Y32" s="779"/>
      <c r="Z32" s="779"/>
      <c r="AA32" s="779" t="s">
        <v>537</v>
      </c>
      <c r="AB32" s="779"/>
      <c r="AC32" s="779"/>
      <c r="AD32" s="779"/>
      <c r="AE32" s="780"/>
      <c r="AF32" s="781" t="s">
        <v>111</v>
      </c>
      <c r="AG32" s="782"/>
      <c r="AH32" s="782"/>
      <c r="AI32" s="782"/>
      <c r="AJ32" s="783"/>
      <c r="AK32" s="850">
        <v>325</v>
      </c>
      <c r="AL32" s="851"/>
      <c r="AM32" s="851"/>
      <c r="AN32" s="851"/>
      <c r="AO32" s="851"/>
      <c r="AP32" s="851">
        <v>414</v>
      </c>
      <c r="AQ32" s="851"/>
      <c r="AR32" s="851"/>
      <c r="AS32" s="851"/>
      <c r="AT32" s="851"/>
      <c r="AU32" s="851">
        <v>410</v>
      </c>
      <c r="AV32" s="851"/>
      <c r="AW32" s="851"/>
      <c r="AX32" s="851"/>
      <c r="AY32" s="851"/>
      <c r="AZ32" s="852" t="s">
        <v>537</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383</v>
      </c>
      <c r="C33" s="776"/>
      <c r="D33" s="776"/>
      <c r="E33" s="776"/>
      <c r="F33" s="776"/>
      <c r="G33" s="776"/>
      <c r="H33" s="776"/>
      <c r="I33" s="776"/>
      <c r="J33" s="776"/>
      <c r="K33" s="776"/>
      <c r="L33" s="776"/>
      <c r="M33" s="776"/>
      <c r="N33" s="776"/>
      <c r="O33" s="776"/>
      <c r="P33" s="777"/>
      <c r="Q33" s="778">
        <v>657</v>
      </c>
      <c r="R33" s="779"/>
      <c r="S33" s="779"/>
      <c r="T33" s="779"/>
      <c r="U33" s="779"/>
      <c r="V33" s="779">
        <v>654</v>
      </c>
      <c r="W33" s="779"/>
      <c r="X33" s="779"/>
      <c r="Y33" s="779"/>
      <c r="Z33" s="779"/>
      <c r="AA33" s="779">
        <v>3</v>
      </c>
      <c r="AB33" s="779"/>
      <c r="AC33" s="779"/>
      <c r="AD33" s="779"/>
      <c r="AE33" s="780"/>
      <c r="AF33" s="781">
        <v>452</v>
      </c>
      <c r="AG33" s="782"/>
      <c r="AH33" s="782"/>
      <c r="AI33" s="782"/>
      <c r="AJ33" s="783"/>
      <c r="AK33" s="850">
        <v>49</v>
      </c>
      <c r="AL33" s="851"/>
      <c r="AM33" s="851"/>
      <c r="AN33" s="851"/>
      <c r="AO33" s="851"/>
      <c r="AP33" s="851">
        <v>3706</v>
      </c>
      <c r="AQ33" s="851"/>
      <c r="AR33" s="851"/>
      <c r="AS33" s="851"/>
      <c r="AT33" s="851"/>
      <c r="AU33" s="851">
        <v>248</v>
      </c>
      <c r="AV33" s="851"/>
      <c r="AW33" s="851"/>
      <c r="AX33" s="851"/>
      <c r="AY33" s="851"/>
      <c r="AZ33" s="852" t="s">
        <v>537</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9817</v>
      </c>
      <c r="R34" s="779"/>
      <c r="S34" s="779"/>
      <c r="T34" s="779"/>
      <c r="U34" s="779"/>
      <c r="V34" s="779">
        <v>10016</v>
      </c>
      <c r="W34" s="779"/>
      <c r="X34" s="779"/>
      <c r="Y34" s="779"/>
      <c r="Z34" s="779"/>
      <c r="AA34" s="779">
        <v>-199</v>
      </c>
      <c r="AB34" s="779"/>
      <c r="AC34" s="779"/>
      <c r="AD34" s="779"/>
      <c r="AE34" s="780"/>
      <c r="AF34" s="781">
        <v>918</v>
      </c>
      <c r="AG34" s="782"/>
      <c r="AH34" s="782"/>
      <c r="AI34" s="782"/>
      <c r="AJ34" s="783"/>
      <c r="AK34" s="850">
        <v>1261</v>
      </c>
      <c r="AL34" s="851"/>
      <c r="AM34" s="851"/>
      <c r="AN34" s="851"/>
      <c r="AO34" s="851"/>
      <c r="AP34" s="851">
        <v>6586</v>
      </c>
      <c r="AQ34" s="851"/>
      <c r="AR34" s="851"/>
      <c r="AS34" s="851"/>
      <c r="AT34" s="851"/>
      <c r="AU34" s="851">
        <v>3583</v>
      </c>
      <c r="AV34" s="851"/>
      <c r="AW34" s="851"/>
      <c r="AX34" s="851"/>
      <c r="AY34" s="851"/>
      <c r="AZ34" s="852" t="s">
        <v>537</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386</v>
      </c>
      <c r="C35" s="776"/>
      <c r="D35" s="776"/>
      <c r="E35" s="776"/>
      <c r="F35" s="776"/>
      <c r="G35" s="776"/>
      <c r="H35" s="776"/>
      <c r="I35" s="776"/>
      <c r="J35" s="776"/>
      <c r="K35" s="776"/>
      <c r="L35" s="776"/>
      <c r="M35" s="776"/>
      <c r="N35" s="776"/>
      <c r="O35" s="776"/>
      <c r="P35" s="777"/>
      <c r="Q35" s="778">
        <v>14</v>
      </c>
      <c r="R35" s="779"/>
      <c r="S35" s="779"/>
      <c r="T35" s="779"/>
      <c r="U35" s="779"/>
      <c r="V35" s="779">
        <v>14</v>
      </c>
      <c r="W35" s="779"/>
      <c r="X35" s="779"/>
      <c r="Y35" s="779"/>
      <c r="Z35" s="779"/>
      <c r="AA35" s="779" t="s">
        <v>537</v>
      </c>
      <c r="AB35" s="779"/>
      <c r="AC35" s="779"/>
      <c r="AD35" s="779"/>
      <c r="AE35" s="780"/>
      <c r="AF35" s="781" t="s">
        <v>111</v>
      </c>
      <c r="AG35" s="782"/>
      <c r="AH35" s="782"/>
      <c r="AI35" s="782"/>
      <c r="AJ35" s="783"/>
      <c r="AK35" s="850">
        <v>14</v>
      </c>
      <c r="AL35" s="851"/>
      <c r="AM35" s="851"/>
      <c r="AN35" s="851"/>
      <c r="AO35" s="851"/>
      <c r="AP35" s="851">
        <v>761</v>
      </c>
      <c r="AQ35" s="851"/>
      <c r="AR35" s="851"/>
      <c r="AS35" s="851"/>
      <c r="AT35" s="851"/>
      <c r="AU35" s="851">
        <v>761</v>
      </c>
      <c r="AV35" s="851"/>
      <c r="AW35" s="851"/>
      <c r="AX35" s="851"/>
      <c r="AY35" s="851"/>
      <c r="AZ35" s="852" t="s">
        <v>537</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388</v>
      </c>
      <c r="C36" s="776"/>
      <c r="D36" s="776"/>
      <c r="E36" s="776"/>
      <c r="F36" s="776"/>
      <c r="G36" s="776"/>
      <c r="H36" s="776"/>
      <c r="I36" s="776"/>
      <c r="J36" s="776"/>
      <c r="K36" s="776"/>
      <c r="L36" s="776"/>
      <c r="M36" s="776"/>
      <c r="N36" s="776"/>
      <c r="O36" s="776"/>
      <c r="P36" s="777"/>
      <c r="Q36" s="778">
        <v>1070</v>
      </c>
      <c r="R36" s="779"/>
      <c r="S36" s="779"/>
      <c r="T36" s="779"/>
      <c r="U36" s="779"/>
      <c r="V36" s="779">
        <v>1070</v>
      </c>
      <c r="W36" s="779"/>
      <c r="X36" s="779"/>
      <c r="Y36" s="779"/>
      <c r="Z36" s="779"/>
      <c r="AA36" s="779" t="s">
        <v>537</v>
      </c>
      <c r="AB36" s="779"/>
      <c r="AC36" s="779"/>
      <c r="AD36" s="779"/>
      <c r="AE36" s="780"/>
      <c r="AF36" s="781" t="s">
        <v>111</v>
      </c>
      <c r="AG36" s="782"/>
      <c r="AH36" s="782"/>
      <c r="AI36" s="782"/>
      <c r="AJ36" s="783"/>
      <c r="AK36" s="850">
        <v>453</v>
      </c>
      <c r="AL36" s="851"/>
      <c r="AM36" s="851"/>
      <c r="AN36" s="851"/>
      <c r="AO36" s="851"/>
      <c r="AP36" s="851">
        <v>5012</v>
      </c>
      <c r="AQ36" s="851"/>
      <c r="AR36" s="851"/>
      <c r="AS36" s="851"/>
      <c r="AT36" s="851"/>
      <c r="AU36" s="851">
        <v>2922</v>
      </c>
      <c r="AV36" s="851"/>
      <c r="AW36" s="851"/>
      <c r="AX36" s="851"/>
      <c r="AY36" s="851"/>
      <c r="AZ36" s="852" t="s">
        <v>537</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389</v>
      </c>
      <c r="C37" s="776"/>
      <c r="D37" s="776"/>
      <c r="E37" s="776"/>
      <c r="F37" s="776"/>
      <c r="G37" s="776"/>
      <c r="H37" s="776"/>
      <c r="I37" s="776"/>
      <c r="J37" s="776"/>
      <c r="K37" s="776"/>
      <c r="L37" s="776"/>
      <c r="M37" s="776"/>
      <c r="N37" s="776"/>
      <c r="O37" s="776"/>
      <c r="P37" s="777"/>
      <c r="Q37" s="778">
        <v>83</v>
      </c>
      <c r="R37" s="779"/>
      <c r="S37" s="779"/>
      <c r="T37" s="779"/>
      <c r="U37" s="779"/>
      <c r="V37" s="779">
        <v>83</v>
      </c>
      <c r="W37" s="779"/>
      <c r="X37" s="779"/>
      <c r="Y37" s="779"/>
      <c r="Z37" s="779"/>
      <c r="AA37" s="779" t="s">
        <v>537</v>
      </c>
      <c r="AB37" s="779"/>
      <c r="AC37" s="779"/>
      <c r="AD37" s="779"/>
      <c r="AE37" s="780"/>
      <c r="AF37" s="781" t="s">
        <v>111</v>
      </c>
      <c r="AG37" s="782"/>
      <c r="AH37" s="782"/>
      <c r="AI37" s="782"/>
      <c r="AJ37" s="783"/>
      <c r="AK37" s="850">
        <v>48</v>
      </c>
      <c r="AL37" s="851"/>
      <c r="AM37" s="851"/>
      <c r="AN37" s="851"/>
      <c r="AO37" s="851"/>
      <c r="AP37" s="851">
        <v>459</v>
      </c>
      <c r="AQ37" s="851"/>
      <c r="AR37" s="851"/>
      <c r="AS37" s="851"/>
      <c r="AT37" s="851"/>
      <c r="AU37" s="851">
        <v>459</v>
      </c>
      <c r="AV37" s="851"/>
      <c r="AW37" s="851"/>
      <c r="AX37" s="851"/>
      <c r="AY37" s="851"/>
      <c r="AZ37" s="852" t="s">
        <v>537</v>
      </c>
      <c r="BA37" s="852"/>
      <c r="BB37" s="852"/>
      <c r="BC37" s="852"/>
      <c r="BD37" s="852"/>
      <c r="BE37" s="848" t="s">
        <v>387</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1470</v>
      </c>
      <c r="AG63" s="862"/>
      <c r="AH63" s="862"/>
      <c r="AI63" s="862"/>
      <c r="AJ63" s="863"/>
      <c r="AK63" s="864"/>
      <c r="AL63" s="859"/>
      <c r="AM63" s="859"/>
      <c r="AN63" s="859"/>
      <c r="AO63" s="859"/>
      <c r="AP63" s="862">
        <v>17009</v>
      </c>
      <c r="AQ63" s="862"/>
      <c r="AR63" s="862"/>
      <c r="AS63" s="862"/>
      <c r="AT63" s="862"/>
      <c r="AU63" s="862">
        <v>8384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394</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1488</v>
      </c>
      <c r="R68" s="886"/>
      <c r="S68" s="886"/>
      <c r="T68" s="886"/>
      <c r="U68" s="886"/>
      <c r="V68" s="886">
        <v>1420</v>
      </c>
      <c r="W68" s="886"/>
      <c r="X68" s="886"/>
      <c r="Y68" s="886"/>
      <c r="Z68" s="886"/>
      <c r="AA68" s="886">
        <v>68</v>
      </c>
      <c r="AB68" s="886"/>
      <c r="AC68" s="886"/>
      <c r="AD68" s="886"/>
      <c r="AE68" s="886"/>
      <c r="AF68" s="886">
        <v>68</v>
      </c>
      <c r="AG68" s="886"/>
      <c r="AH68" s="886"/>
      <c r="AI68" s="886"/>
      <c r="AJ68" s="886"/>
      <c r="AK68" s="886" t="s">
        <v>538</v>
      </c>
      <c r="AL68" s="886"/>
      <c r="AM68" s="886"/>
      <c r="AN68" s="886"/>
      <c r="AO68" s="886"/>
      <c r="AP68" s="886">
        <v>148</v>
      </c>
      <c r="AQ68" s="886"/>
      <c r="AR68" s="886"/>
      <c r="AS68" s="886"/>
      <c r="AT68" s="886"/>
      <c r="AU68" s="886">
        <v>124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1179</v>
      </c>
      <c r="R69" s="851"/>
      <c r="S69" s="851"/>
      <c r="T69" s="851"/>
      <c r="U69" s="851"/>
      <c r="V69" s="851">
        <v>1157</v>
      </c>
      <c r="W69" s="851"/>
      <c r="X69" s="851"/>
      <c r="Y69" s="851"/>
      <c r="Z69" s="851"/>
      <c r="AA69" s="851">
        <v>21</v>
      </c>
      <c r="AB69" s="851"/>
      <c r="AC69" s="851"/>
      <c r="AD69" s="851"/>
      <c r="AE69" s="851"/>
      <c r="AF69" s="851">
        <v>21</v>
      </c>
      <c r="AG69" s="851"/>
      <c r="AH69" s="851"/>
      <c r="AI69" s="851"/>
      <c r="AJ69" s="851"/>
      <c r="AK69" s="851" t="s">
        <v>543</v>
      </c>
      <c r="AL69" s="851"/>
      <c r="AM69" s="851"/>
      <c r="AN69" s="851"/>
      <c r="AO69" s="851"/>
      <c r="AP69" s="851" t="s">
        <v>543</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89</v>
      </c>
      <c r="AG88" s="862"/>
      <c r="AH88" s="862"/>
      <c r="AI88" s="862"/>
      <c r="AJ88" s="862"/>
      <c r="AK88" s="859"/>
      <c r="AL88" s="859"/>
      <c r="AM88" s="859"/>
      <c r="AN88" s="859"/>
      <c r="AO88" s="859"/>
      <c r="AP88" s="862">
        <v>148</v>
      </c>
      <c r="AQ88" s="862"/>
      <c r="AR88" s="862"/>
      <c r="AS88" s="862"/>
      <c r="AT88" s="862"/>
      <c r="AU88" s="862">
        <v>124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285</v>
      </c>
      <c r="AG109" s="915"/>
      <c r="AH109" s="915"/>
      <c r="AI109" s="915"/>
      <c r="AJ109" s="916"/>
      <c r="AK109" s="914" t="s">
        <v>284</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285</v>
      </c>
      <c r="BW109" s="915"/>
      <c r="BX109" s="915"/>
      <c r="BY109" s="915"/>
      <c r="BZ109" s="916"/>
      <c r="CA109" s="914" t="s">
        <v>284</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285</v>
      </c>
      <c r="DM109" s="915"/>
      <c r="DN109" s="915"/>
      <c r="DO109" s="915"/>
      <c r="DP109" s="916"/>
      <c r="DQ109" s="914" t="s">
        <v>284</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2299646</v>
      </c>
      <c r="AB110" s="922"/>
      <c r="AC110" s="922"/>
      <c r="AD110" s="922"/>
      <c r="AE110" s="923"/>
      <c r="AF110" s="924">
        <v>2227914</v>
      </c>
      <c r="AG110" s="922"/>
      <c r="AH110" s="922"/>
      <c r="AI110" s="922"/>
      <c r="AJ110" s="923"/>
      <c r="AK110" s="924">
        <v>2222372</v>
      </c>
      <c r="AL110" s="922"/>
      <c r="AM110" s="922"/>
      <c r="AN110" s="922"/>
      <c r="AO110" s="923"/>
      <c r="AP110" s="925">
        <v>21.2</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23458994</v>
      </c>
      <c r="BR110" s="957"/>
      <c r="BS110" s="957"/>
      <c r="BT110" s="957"/>
      <c r="BU110" s="957"/>
      <c r="BV110" s="957">
        <v>25564956</v>
      </c>
      <c r="BW110" s="957"/>
      <c r="BX110" s="957"/>
      <c r="BY110" s="957"/>
      <c r="BZ110" s="957"/>
      <c r="CA110" s="957">
        <v>27794164</v>
      </c>
      <c r="CB110" s="957"/>
      <c r="CC110" s="957"/>
      <c r="CD110" s="957"/>
      <c r="CE110" s="957"/>
      <c r="CF110" s="971">
        <v>265.5</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209020</v>
      </c>
      <c r="BR111" s="950"/>
      <c r="BS111" s="950"/>
      <c r="BT111" s="950"/>
      <c r="BU111" s="950"/>
      <c r="BV111" s="950">
        <v>125371</v>
      </c>
      <c r="BW111" s="950"/>
      <c r="BX111" s="950"/>
      <c r="BY111" s="950"/>
      <c r="BZ111" s="950"/>
      <c r="CA111" s="950">
        <v>49424</v>
      </c>
      <c r="CB111" s="950"/>
      <c r="CC111" s="950"/>
      <c r="CD111" s="950"/>
      <c r="CE111" s="950"/>
      <c r="CF111" s="944">
        <v>0.5</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10058264</v>
      </c>
      <c r="BR112" s="950"/>
      <c r="BS112" s="950"/>
      <c r="BT112" s="950"/>
      <c r="BU112" s="950"/>
      <c r="BV112" s="950">
        <v>9107474</v>
      </c>
      <c r="BW112" s="950"/>
      <c r="BX112" s="950"/>
      <c r="BY112" s="950"/>
      <c r="BZ112" s="950"/>
      <c r="CA112" s="950">
        <v>8383961</v>
      </c>
      <c r="CB112" s="950"/>
      <c r="CC112" s="950"/>
      <c r="CD112" s="950"/>
      <c r="CE112" s="950"/>
      <c r="CF112" s="944">
        <v>80.099999999999994</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880940</v>
      </c>
      <c r="AB113" s="964"/>
      <c r="AC113" s="964"/>
      <c r="AD113" s="964"/>
      <c r="AE113" s="965"/>
      <c r="AF113" s="966">
        <v>906148</v>
      </c>
      <c r="AG113" s="964"/>
      <c r="AH113" s="964"/>
      <c r="AI113" s="964"/>
      <c r="AJ113" s="965"/>
      <c r="AK113" s="966">
        <v>888314</v>
      </c>
      <c r="AL113" s="964"/>
      <c r="AM113" s="964"/>
      <c r="AN113" s="964"/>
      <c r="AO113" s="965"/>
      <c r="AP113" s="967">
        <v>8.5</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343865</v>
      </c>
      <c r="BR113" s="950"/>
      <c r="BS113" s="950"/>
      <c r="BT113" s="950"/>
      <c r="BU113" s="950"/>
      <c r="BV113" s="950">
        <v>233946</v>
      </c>
      <c r="BW113" s="950"/>
      <c r="BX113" s="950"/>
      <c r="BY113" s="950"/>
      <c r="BZ113" s="950"/>
      <c r="CA113" s="950">
        <v>123697</v>
      </c>
      <c r="CB113" s="950"/>
      <c r="CC113" s="950"/>
      <c r="CD113" s="950"/>
      <c r="CE113" s="950"/>
      <c r="CF113" s="944">
        <v>1.2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101353</v>
      </c>
      <c r="AB114" s="989"/>
      <c r="AC114" s="989"/>
      <c r="AD114" s="989"/>
      <c r="AE114" s="990"/>
      <c r="AF114" s="991">
        <v>109903</v>
      </c>
      <c r="AG114" s="989"/>
      <c r="AH114" s="989"/>
      <c r="AI114" s="989"/>
      <c r="AJ114" s="990"/>
      <c r="AK114" s="991">
        <v>110635</v>
      </c>
      <c r="AL114" s="989"/>
      <c r="AM114" s="989"/>
      <c r="AN114" s="989"/>
      <c r="AO114" s="990"/>
      <c r="AP114" s="992">
        <v>1.1000000000000001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1964494</v>
      </c>
      <c r="BR114" s="950"/>
      <c r="BS114" s="950"/>
      <c r="BT114" s="950"/>
      <c r="BU114" s="950"/>
      <c r="BV114" s="950">
        <v>1767234</v>
      </c>
      <c r="BW114" s="950"/>
      <c r="BX114" s="950"/>
      <c r="BY114" s="950"/>
      <c r="BZ114" s="950"/>
      <c r="CA114" s="950">
        <v>1530696</v>
      </c>
      <c r="CB114" s="950"/>
      <c r="CC114" s="950"/>
      <c r="CD114" s="950"/>
      <c r="CE114" s="950"/>
      <c r="CF114" s="944">
        <v>14.6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9057</v>
      </c>
      <c r="DH114" s="989"/>
      <c r="DI114" s="989"/>
      <c r="DJ114" s="989"/>
      <c r="DK114" s="990"/>
      <c r="DL114" s="991">
        <v>3045</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50749</v>
      </c>
      <c r="AB115" s="964"/>
      <c r="AC115" s="964"/>
      <c r="AD115" s="964"/>
      <c r="AE115" s="965"/>
      <c r="AF115" s="966">
        <v>46915</v>
      </c>
      <c r="AG115" s="964"/>
      <c r="AH115" s="964"/>
      <c r="AI115" s="964"/>
      <c r="AJ115" s="965"/>
      <c r="AK115" s="966">
        <v>42056</v>
      </c>
      <c r="AL115" s="964"/>
      <c r="AM115" s="964"/>
      <c r="AN115" s="964"/>
      <c r="AO115" s="965"/>
      <c r="AP115" s="967">
        <v>0.4</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1007</v>
      </c>
      <c r="AB116" s="989"/>
      <c r="AC116" s="989"/>
      <c r="AD116" s="989"/>
      <c r="AE116" s="990"/>
      <c r="AF116" s="991">
        <v>910</v>
      </c>
      <c r="AG116" s="989"/>
      <c r="AH116" s="989"/>
      <c r="AI116" s="989"/>
      <c r="AJ116" s="990"/>
      <c r="AK116" s="991">
        <v>1216</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9000</v>
      </c>
      <c r="DH116" s="989"/>
      <c r="DI116" s="989"/>
      <c r="DJ116" s="989"/>
      <c r="DK116" s="990"/>
      <c r="DL116" s="991">
        <v>4500</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3333695</v>
      </c>
      <c r="AB117" s="1007"/>
      <c r="AC117" s="1007"/>
      <c r="AD117" s="1007"/>
      <c r="AE117" s="1008"/>
      <c r="AF117" s="1009">
        <v>3291790</v>
      </c>
      <c r="AG117" s="1007"/>
      <c r="AH117" s="1007"/>
      <c r="AI117" s="1007"/>
      <c r="AJ117" s="1008"/>
      <c r="AK117" s="1009">
        <v>3264593</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285</v>
      </c>
      <c r="AG118" s="915"/>
      <c r="AH118" s="915"/>
      <c r="AI118" s="915"/>
      <c r="AJ118" s="916"/>
      <c r="AK118" s="914" t="s">
        <v>284</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435</v>
      </c>
      <c r="BP119" s="1036"/>
      <c r="BQ119" s="1027">
        <v>36034637</v>
      </c>
      <c r="BR119" s="1028"/>
      <c r="BS119" s="1028"/>
      <c r="BT119" s="1028"/>
      <c r="BU119" s="1028"/>
      <c r="BV119" s="1028">
        <v>36798981</v>
      </c>
      <c r="BW119" s="1028"/>
      <c r="BX119" s="1028"/>
      <c r="BY119" s="1028"/>
      <c r="BZ119" s="1028"/>
      <c r="CA119" s="1028">
        <v>37881942</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190963</v>
      </c>
      <c r="DH119" s="1014"/>
      <c r="DI119" s="1014"/>
      <c r="DJ119" s="1014"/>
      <c r="DK119" s="1015"/>
      <c r="DL119" s="1013">
        <v>117826</v>
      </c>
      <c r="DM119" s="1014"/>
      <c r="DN119" s="1014"/>
      <c r="DO119" s="1014"/>
      <c r="DP119" s="1015"/>
      <c r="DQ119" s="1013">
        <v>49424</v>
      </c>
      <c r="DR119" s="1014"/>
      <c r="DS119" s="1014"/>
      <c r="DT119" s="1014"/>
      <c r="DU119" s="1015"/>
      <c r="DV119" s="1016">
        <v>0.5</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6042689</v>
      </c>
      <c r="BR120" s="957"/>
      <c r="BS120" s="957"/>
      <c r="BT120" s="957"/>
      <c r="BU120" s="957"/>
      <c r="BV120" s="957">
        <v>6936998</v>
      </c>
      <c r="BW120" s="957"/>
      <c r="BX120" s="957"/>
      <c r="BY120" s="957"/>
      <c r="BZ120" s="957"/>
      <c r="CA120" s="957">
        <v>8203046</v>
      </c>
      <c r="CB120" s="957"/>
      <c r="CC120" s="957"/>
      <c r="CD120" s="957"/>
      <c r="CE120" s="957"/>
      <c r="CF120" s="971">
        <v>78.400000000000006</v>
      </c>
      <c r="CG120" s="972"/>
      <c r="CH120" s="972"/>
      <c r="CI120" s="972"/>
      <c r="CJ120" s="972"/>
      <c r="CK120" s="1037" t="s">
        <v>439</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4348305</v>
      </c>
      <c r="DH120" s="957"/>
      <c r="DI120" s="957"/>
      <c r="DJ120" s="957"/>
      <c r="DK120" s="957"/>
      <c r="DL120" s="957">
        <v>3808275</v>
      </c>
      <c r="DM120" s="957"/>
      <c r="DN120" s="957"/>
      <c r="DO120" s="957"/>
      <c r="DP120" s="957"/>
      <c r="DQ120" s="957">
        <v>3582850</v>
      </c>
      <c r="DR120" s="957"/>
      <c r="DS120" s="957"/>
      <c r="DT120" s="957"/>
      <c r="DU120" s="957"/>
      <c r="DV120" s="958">
        <v>34.200000000000003</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3524003</v>
      </c>
      <c r="BR121" s="950"/>
      <c r="BS121" s="950"/>
      <c r="BT121" s="950"/>
      <c r="BU121" s="950"/>
      <c r="BV121" s="950">
        <v>3772595</v>
      </c>
      <c r="BW121" s="950"/>
      <c r="BX121" s="950"/>
      <c r="BY121" s="950"/>
      <c r="BZ121" s="950"/>
      <c r="CA121" s="950">
        <v>3652375</v>
      </c>
      <c r="CB121" s="950"/>
      <c r="CC121" s="950"/>
      <c r="CD121" s="950"/>
      <c r="CE121" s="950"/>
      <c r="CF121" s="944">
        <v>34.9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3338501</v>
      </c>
      <c r="DH121" s="950"/>
      <c r="DI121" s="950"/>
      <c r="DJ121" s="950"/>
      <c r="DK121" s="950"/>
      <c r="DL121" s="950">
        <v>3102623</v>
      </c>
      <c r="DM121" s="950"/>
      <c r="DN121" s="950"/>
      <c r="DO121" s="950"/>
      <c r="DP121" s="950"/>
      <c r="DQ121" s="950">
        <v>2921920</v>
      </c>
      <c r="DR121" s="950"/>
      <c r="DS121" s="950"/>
      <c r="DT121" s="950"/>
      <c r="DU121" s="950"/>
      <c r="DV121" s="951">
        <v>27.9</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12389</v>
      </c>
      <c r="AB122" s="989"/>
      <c r="AC122" s="989"/>
      <c r="AD122" s="989"/>
      <c r="AE122" s="990"/>
      <c r="AF122" s="991">
        <v>11262</v>
      </c>
      <c r="AG122" s="989"/>
      <c r="AH122" s="989"/>
      <c r="AI122" s="989"/>
      <c r="AJ122" s="990"/>
      <c r="AK122" s="991">
        <v>7880</v>
      </c>
      <c r="AL122" s="989"/>
      <c r="AM122" s="989"/>
      <c r="AN122" s="989"/>
      <c r="AO122" s="990"/>
      <c r="AP122" s="992">
        <v>0.1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21823100</v>
      </c>
      <c r="BR122" s="1028"/>
      <c r="BS122" s="1028"/>
      <c r="BT122" s="1028"/>
      <c r="BU122" s="1028"/>
      <c r="BV122" s="1028">
        <v>22510548</v>
      </c>
      <c r="BW122" s="1028"/>
      <c r="BX122" s="1028"/>
      <c r="BY122" s="1028"/>
      <c r="BZ122" s="1028"/>
      <c r="CA122" s="1028">
        <v>23026110</v>
      </c>
      <c r="CB122" s="1028"/>
      <c r="CC122" s="1028"/>
      <c r="CD122" s="1028"/>
      <c r="CE122" s="1028"/>
      <c r="CF122" s="1048">
        <v>219.9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763448</v>
      </c>
      <c r="DH122" s="950"/>
      <c r="DI122" s="950"/>
      <c r="DJ122" s="950"/>
      <c r="DK122" s="950"/>
      <c r="DL122" s="950">
        <v>762323</v>
      </c>
      <c r="DM122" s="950"/>
      <c r="DN122" s="950"/>
      <c r="DO122" s="950"/>
      <c r="DP122" s="950"/>
      <c r="DQ122" s="950">
        <v>761177</v>
      </c>
      <c r="DR122" s="950"/>
      <c r="DS122" s="950"/>
      <c r="DT122" s="950"/>
      <c r="DU122" s="950"/>
      <c r="DV122" s="951">
        <v>7.3</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443</v>
      </c>
      <c r="BP123" s="1036"/>
      <c r="BQ123" s="1095">
        <v>31389792</v>
      </c>
      <c r="BR123" s="1096"/>
      <c r="BS123" s="1096"/>
      <c r="BT123" s="1096"/>
      <c r="BU123" s="1096"/>
      <c r="BV123" s="1096">
        <v>33220141</v>
      </c>
      <c r="BW123" s="1096"/>
      <c r="BX123" s="1096"/>
      <c r="BY123" s="1096"/>
      <c r="BZ123" s="1096"/>
      <c r="CA123" s="1096">
        <v>34881531</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484184</v>
      </c>
      <c r="DH123" s="989"/>
      <c r="DI123" s="989"/>
      <c r="DJ123" s="989"/>
      <c r="DK123" s="990"/>
      <c r="DL123" s="991">
        <v>472865</v>
      </c>
      <c r="DM123" s="989"/>
      <c r="DN123" s="989"/>
      <c r="DO123" s="989"/>
      <c r="DP123" s="990"/>
      <c r="DQ123" s="991">
        <v>459337</v>
      </c>
      <c r="DR123" s="989"/>
      <c r="DS123" s="989"/>
      <c r="DT123" s="989"/>
      <c r="DU123" s="990"/>
      <c r="DV123" s="992">
        <v>4.4000000000000004</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44.9</v>
      </c>
      <c r="BR124" s="1058"/>
      <c r="BS124" s="1058"/>
      <c r="BT124" s="1058"/>
      <c r="BU124" s="1058"/>
      <c r="BV124" s="1058">
        <v>34.299999999999997</v>
      </c>
      <c r="BW124" s="1058"/>
      <c r="BX124" s="1058"/>
      <c r="BY124" s="1058"/>
      <c r="BZ124" s="1058"/>
      <c r="CA124" s="1058">
        <v>28.6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1123826</v>
      </c>
      <c r="DH124" s="1014"/>
      <c r="DI124" s="1014"/>
      <c r="DJ124" s="1014"/>
      <c r="DK124" s="1015"/>
      <c r="DL124" s="1013">
        <v>961388</v>
      </c>
      <c r="DM124" s="1014"/>
      <c r="DN124" s="1014"/>
      <c r="DO124" s="1014"/>
      <c r="DP124" s="1015"/>
      <c r="DQ124" s="1013">
        <v>658677</v>
      </c>
      <c r="DR124" s="1014"/>
      <c r="DS124" s="1014"/>
      <c r="DT124" s="1014"/>
      <c r="DU124" s="1015"/>
      <c r="DV124" s="1016">
        <v>6.3</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35417</v>
      </c>
      <c r="AB126" s="989"/>
      <c r="AC126" s="989"/>
      <c r="AD126" s="989"/>
      <c r="AE126" s="990"/>
      <c r="AF126" s="991">
        <v>25259</v>
      </c>
      <c r="AG126" s="989"/>
      <c r="AH126" s="989"/>
      <c r="AI126" s="989"/>
      <c r="AJ126" s="990"/>
      <c r="AK126" s="991">
        <v>25230</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2943</v>
      </c>
      <c r="AB127" s="989"/>
      <c r="AC127" s="989"/>
      <c r="AD127" s="989"/>
      <c r="AE127" s="990"/>
      <c r="AF127" s="991">
        <v>10394</v>
      </c>
      <c r="AG127" s="989"/>
      <c r="AH127" s="989"/>
      <c r="AI127" s="989"/>
      <c r="AJ127" s="990"/>
      <c r="AK127" s="991">
        <v>8946</v>
      </c>
      <c r="AL127" s="989"/>
      <c r="AM127" s="989"/>
      <c r="AN127" s="989"/>
      <c r="AO127" s="990"/>
      <c r="AP127" s="992">
        <v>0.1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320230</v>
      </c>
      <c r="AB128" s="1078"/>
      <c r="AC128" s="1078"/>
      <c r="AD128" s="1078"/>
      <c r="AE128" s="1079"/>
      <c r="AF128" s="1080">
        <v>293951</v>
      </c>
      <c r="AG128" s="1078"/>
      <c r="AH128" s="1078"/>
      <c r="AI128" s="1078"/>
      <c r="AJ128" s="1079"/>
      <c r="AK128" s="1080">
        <v>300235</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12.99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12424635</v>
      </c>
      <c r="AB129" s="989"/>
      <c r="AC129" s="989"/>
      <c r="AD129" s="989"/>
      <c r="AE129" s="990"/>
      <c r="AF129" s="991">
        <v>12577352</v>
      </c>
      <c r="AG129" s="989"/>
      <c r="AH129" s="989"/>
      <c r="AI129" s="989"/>
      <c r="AJ129" s="990"/>
      <c r="AK129" s="991">
        <v>12629588</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17.989999999999998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2079990</v>
      </c>
      <c r="AB130" s="989"/>
      <c r="AC130" s="989"/>
      <c r="AD130" s="989"/>
      <c r="AE130" s="990"/>
      <c r="AF130" s="991">
        <v>2149955</v>
      </c>
      <c r="AG130" s="989"/>
      <c r="AH130" s="989"/>
      <c r="AI130" s="989"/>
      <c r="AJ130" s="990"/>
      <c r="AK130" s="991">
        <v>2160501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8.1999999999999993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10344645</v>
      </c>
      <c r="AB131" s="1014"/>
      <c r="AC131" s="1014"/>
      <c r="AD131" s="1014"/>
      <c r="AE131" s="1015"/>
      <c r="AF131" s="1013">
        <v>10427397</v>
      </c>
      <c r="AG131" s="1014"/>
      <c r="AH131" s="1014"/>
      <c r="AI131" s="1014"/>
      <c r="AJ131" s="1015"/>
      <c r="AK131" s="1013">
        <v>10469087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28.6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9.0237509360000008</v>
      </c>
      <c r="AB132" s="1130"/>
      <c r="AC132" s="1130"/>
      <c r="AD132" s="1130"/>
      <c r="AE132" s="1131"/>
      <c r="AF132" s="1132">
        <v>8.1313102399999995</v>
      </c>
      <c r="AG132" s="1130"/>
      <c r="AH132" s="1130"/>
      <c r="AI132" s="1130"/>
      <c r="AJ132" s="1131"/>
      <c r="AK132" s="1132">
        <v>7.6783868550000003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10.199999999999999</v>
      </c>
      <c r="AB133" s="1113"/>
      <c r="AC133" s="1113"/>
      <c r="AD133" s="1113"/>
      <c r="AE133" s="1114"/>
      <c r="AF133" s="1112">
        <v>9</v>
      </c>
      <c r="AG133" s="1113"/>
      <c r="AH133" s="1113"/>
      <c r="AI133" s="1113"/>
      <c r="AJ133" s="1114"/>
      <c r="AK133" s="1112">
        <v>8.1999999999999993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zoomScaleNormal="10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3574911</v>
      </c>
      <c r="L9" s="266">
        <v>126411</v>
      </c>
      <c r="M9" s="267">
        <v>88814</v>
      </c>
      <c r="N9" s="268">
        <v>42.3</v>
      </c>
    </row>
    <row r="10" spans="1:16">
      <c r="A10" s="250"/>
      <c r="B10" s="246"/>
      <c r="C10" s="246"/>
      <c r="D10" s="246"/>
      <c r="E10" s="246"/>
      <c r="F10" s="246"/>
      <c r="G10" s="1152" t="s">
        <v>477</v>
      </c>
      <c r="H10" s="1153"/>
      <c r="I10" s="1153"/>
      <c r="J10" s="1154"/>
      <c r="K10" s="269">
        <v>293599</v>
      </c>
      <c r="L10" s="270">
        <v>10382</v>
      </c>
      <c r="M10" s="271">
        <v>7348</v>
      </c>
      <c r="N10" s="272">
        <v>41.3</v>
      </c>
    </row>
    <row r="11" spans="1:16" ht="13.5" customHeight="1">
      <c r="A11" s="250"/>
      <c r="B11" s="246"/>
      <c r="C11" s="246"/>
      <c r="D11" s="246"/>
      <c r="E11" s="246"/>
      <c r="F11" s="246"/>
      <c r="G11" s="1152" t="s">
        <v>478</v>
      </c>
      <c r="H11" s="1153"/>
      <c r="I11" s="1153"/>
      <c r="J11" s="1154"/>
      <c r="K11" s="269">
        <v>516173</v>
      </c>
      <c r="L11" s="270">
        <v>18252</v>
      </c>
      <c r="M11" s="271">
        <v>9064</v>
      </c>
      <c r="N11" s="272">
        <v>101.4</v>
      </c>
    </row>
    <row r="12" spans="1:16" ht="13.5" customHeight="1">
      <c r="A12" s="250"/>
      <c r="B12" s="246"/>
      <c r="C12" s="246"/>
      <c r="D12" s="246"/>
      <c r="E12" s="246"/>
      <c r="F12" s="246"/>
      <c r="G12" s="1152" t="s">
        <v>479</v>
      </c>
      <c r="H12" s="1153"/>
      <c r="I12" s="1153"/>
      <c r="J12" s="1154"/>
      <c r="K12" s="269">
        <v>149318</v>
      </c>
      <c r="L12" s="270">
        <v>5280</v>
      </c>
      <c r="M12" s="271">
        <v>917</v>
      </c>
      <c r="N12" s="272">
        <v>475.8</v>
      </c>
    </row>
    <row r="13" spans="1:16" ht="13.5" customHeight="1">
      <c r="A13" s="250"/>
      <c r="B13" s="246"/>
      <c r="C13" s="246"/>
      <c r="D13" s="246"/>
      <c r="E13" s="246"/>
      <c r="F13" s="246"/>
      <c r="G13" s="1152" t="s">
        <v>480</v>
      </c>
      <c r="H13" s="1153"/>
      <c r="I13" s="1153"/>
      <c r="J13" s="1154"/>
      <c r="K13" s="269" t="s">
        <v>481</v>
      </c>
      <c r="L13" s="270" t="s">
        <v>481</v>
      </c>
      <c r="M13" s="271">
        <v>11</v>
      </c>
      <c r="N13" s="272" t="s">
        <v>481</v>
      </c>
    </row>
    <row r="14" spans="1:16" ht="13.5" customHeight="1">
      <c r="A14" s="250"/>
      <c r="B14" s="246"/>
      <c r="C14" s="246"/>
      <c r="D14" s="246"/>
      <c r="E14" s="246"/>
      <c r="F14" s="246"/>
      <c r="G14" s="1152" t="s">
        <v>482</v>
      </c>
      <c r="H14" s="1153"/>
      <c r="I14" s="1153"/>
      <c r="J14" s="1154"/>
      <c r="K14" s="269">
        <v>156334</v>
      </c>
      <c r="L14" s="270">
        <v>5528</v>
      </c>
      <c r="M14" s="271">
        <v>3976</v>
      </c>
      <c r="N14" s="272">
        <v>39</v>
      </c>
    </row>
    <row r="15" spans="1:16" ht="13.5" customHeight="1">
      <c r="A15" s="250"/>
      <c r="B15" s="246"/>
      <c r="C15" s="246"/>
      <c r="D15" s="246"/>
      <c r="E15" s="246"/>
      <c r="F15" s="246"/>
      <c r="G15" s="1152" t="s">
        <v>483</v>
      </c>
      <c r="H15" s="1153"/>
      <c r="I15" s="1153"/>
      <c r="J15" s="1154"/>
      <c r="K15" s="269">
        <v>76355</v>
      </c>
      <c r="L15" s="270">
        <v>2700</v>
      </c>
      <c r="M15" s="271">
        <v>2094</v>
      </c>
      <c r="N15" s="272">
        <v>28.9</v>
      </c>
    </row>
    <row r="16" spans="1:16">
      <c r="A16" s="250"/>
      <c r="B16" s="246"/>
      <c r="C16" s="246"/>
      <c r="D16" s="246"/>
      <c r="E16" s="246"/>
      <c r="F16" s="246"/>
      <c r="G16" s="1155" t="s">
        <v>484</v>
      </c>
      <c r="H16" s="1156"/>
      <c r="I16" s="1156"/>
      <c r="J16" s="1157"/>
      <c r="K16" s="270">
        <v>-411752</v>
      </c>
      <c r="L16" s="270">
        <v>-14560</v>
      </c>
      <c r="M16" s="271">
        <v>-9674</v>
      </c>
      <c r="N16" s="272">
        <v>50.5</v>
      </c>
    </row>
    <row r="17" spans="1:16">
      <c r="A17" s="250"/>
      <c r="B17" s="246"/>
      <c r="C17" s="246"/>
      <c r="D17" s="246"/>
      <c r="E17" s="246"/>
      <c r="F17" s="246"/>
      <c r="G17" s="1155" t="s">
        <v>168</v>
      </c>
      <c r="H17" s="1156"/>
      <c r="I17" s="1156"/>
      <c r="J17" s="1157"/>
      <c r="K17" s="270">
        <v>4354938</v>
      </c>
      <c r="L17" s="270">
        <v>153994</v>
      </c>
      <c r="M17" s="271">
        <v>102550</v>
      </c>
      <c r="N17" s="272">
        <v>50.2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13.44</v>
      </c>
      <c r="L21" s="283">
        <v>9.9600000000000009</v>
      </c>
      <c r="M21" s="284">
        <v>3.48</v>
      </c>
      <c r="N21" s="251"/>
      <c r="O21" s="285"/>
      <c r="P21" s="281"/>
    </row>
    <row r="22" spans="1:16" s="286" customFormat="1">
      <c r="A22" s="281"/>
      <c r="B22" s="251"/>
      <c r="C22" s="251"/>
      <c r="D22" s="251"/>
      <c r="E22" s="251"/>
      <c r="F22" s="251"/>
      <c r="G22" s="1147" t="s">
        <v>490</v>
      </c>
      <c r="H22" s="1148"/>
      <c r="I22" s="1148"/>
      <c r="J22" s="1149"/>
      <c r="K22" s="287">
        <v>100.4</v>
      </c>
      <c r="L22" s="288">
        <v>97.8</v>
      </c>
      <c r="M22" s="289">
        <v>2.6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2222372</v>
      </c>
      <c r="L32" s="296">
        <v>78585</v>
      </c>
      <c r="M32" s="297">
        <v>68120</v>
      </c>
      <c r="N32" s="298">
        <v>15.4</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v>13</v>
      </c>
      <c r="N34" s="298" t="s">
        <v>481</v>
      </c>
    </row>
    <row r="35" spans="1:16" ht="27" customHeight="1">
      <c r="A35" s="250"/>
      <c r="B35" s="246"/>
      <c r="C35" s="246"/>
      <c r="D35" s="246"/>
      <c r="E35" s="246"/>
      <c r="F35" s="246"/>
      <c r="G35" s="1163" t="s">
        <v>497</v>
      </c>
      <c r="H35" s="1164"/>
      <c r="I35" s="1164"/>
      <c r="J35" s="1165"/>
      <c r="K35" s="296">
        <v>888314</v>
      </c>
      <c r="L35" s="296">
        <v>31411</v>
      </c>
      <c r="M35" s="297">
        <v>17609</v>
      </c>
      <c r="N35" s="298">
        <v>78.400000000000006</v>
      </c>
    </row>
    <row r="36" spans="1:16" ht="27" customHeight="1">
      <c r="A36" s="250"/>
      <c r="B36" s="246"/>
      <c r="C36" s="246"/>
      <c r="D36" s="246"/>
      <c r="E36" s="246"/>
      <c r="F36" s="246"/>
      <c r="G36" s="1163" t="s">
        <v>498</v>
      </c>
      <c r="H36" s="1164"/>
      <c r="I36" s="1164"/>
      <c r="J36" s="1165"/>
      <c r="K36" s="296">
        <v>110635</v>
      </c>
      <c r="L36" s="296">
        <v>3912</v>
      </c>
      <c r="M36" s="297">
        <v>2944</v>
      </c>
      <c r="N36" s="298">
        <v>32.9</v>
      </c>
    </row>
    <row r="37" spans="1:16" ht="13.5" customHeight="1">
      <c r="A37" s="250"/>
      <c r="B37" s="246"/>
      <c r="C37" s="246"/>
      <c r="D37" s="246"/>
      <c r="E37" s="246"/>
      <c r="F37" s="246"/>
      <c r="G37" s="1163" t="s">
        <v>499</v>
      </c>
      <c r="H37" s="1164"/>
      <c r="I37" s="1164"/>
      <c r="J37" s="1165"/>
      <c r="K37" s="296">
        <v>42056</v>
      </c>
      <c r="L37" s="296">
        <v>1487</v>
      </c>
      <c r="M37" s="297">
        <v>1200</v>
      </c>
      <c r="N37" s="298">
        <v>23.9</v>
      </c>
    </row>
    <row r="38" spans="1:16" ht="27" customHeight="1">
      <c r="A38" s="250"/>
      <c r="B38" s="246"/>
      <c r="C38" s="246"/>
      <c r="D38" s="246"/>
      <c r="E38" s="246"/>
      <c r="F38" s="246"/>
      <c r="G38" s="1166" t="s">
        <v>500</v>
      </c>
      <c r="H38" s="1167"/>
      <c r="I38" s="1167"/>
      <c r="J38" s="1168"/>
      <c r="K38" s="299">
        <v>1216</v>
      </c>
      <c r="L38" s="299">
        <v>43</v>
      </c>
      <c r="M38" s="300">
        <v>5</v>
      </c>
      <c r="N38" s="301">
        <v>760</v>
      </c>
      <c r="O38" s="295"/>
    </row>
    <row r="39" spans="1:16">
      <c r="A39" s="250"/>
      <c r="B39" s="246"/>
      <c r="C39" s="246"/>
      <c r="D39" s="246"/>
      <c r="E39" s="246"/>
      <c r="F39" s="246"/>
      <c r="G39" s="1166" t="s">
        <v>501</v>
      </c>
      <c r="H39" s="1167"/>
      <c r="I39" s="1167"/>
      <c r="J39" s="1168"/>
      <c r="K39" s="302">
        <v>-300235</v>
      </c>
      <c r="L39" s="302">
        <v>-10617</v>
      </c>
      <c r="M39" s="303">
        <v>-3946</v>
      </c>
      <c r="N39" s="304">
        <v>169.1</v>
      </c>
      <c r="O39" s="295"/>
    </row>
    <row r="40" spans="1:16" ht="27" customHeight="1">
      <c r="A40" s="250"/>
      <c r="B40" s="246"/>
      <c r="C40" s="246"/>
      <c r="D40" s="246"/>
      <c r="E40" s="246"/>
      <c r="F40" s="246"/>
      <c r="G40" s="1163" t="s">
        <v>502</v>
      </c>
      <c r="H40" s="1164"/>
      <c r="I40" s="1164"/>
      <c r="J40" s="1165"/>
      <c r="K40" s="302">
        <v>-2160501</v>
      </c>
      <c r="L40" s="302">
        <v>-76397</v>
      </c>
      <c r="M40" s="303">
        <v>-59158</v>
      </c>
      <c r="N40" s="304">
        <v>29.1</v>
      </c>
      <c r="O40" s="295"/>
    </row>
    <row r="41" spans="1:16">
      <c r="A41" s="250"/>
      <c r="B41" s="246"/>
      <c r="C41" s="246"/>
      <c r="D41" s="246"/>
      <c r="E41" s="246"/>
      <c r="F41" s="246"/>
      <c r="G41" s="1169" t="s">
        <v>279</v>
      </c>
      <c r="H41" s="1170"/>
      <c r="I41" s="1170"/>
      <c r="J41" s="1171"/>
      <c r="K41" s="296">
        <v>803857</v>
      </c>
      <c r="L41" s="302">
        <v>28425</v>
      </c>
      <c r="M41" s="303">
        <v>26787</v>
      </c>
      <c r="N41" s="304">
        <v>6.1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2224119</v>
      </c>
      <c r="J51" s="322">
        <v>75208</v>
      </c>
      <c r="K51" s="323">
        <v>-32.6</v>
      </c>
      <c r="L51" s="324">
        <v>75709</v>
      </c>
      <c r="M51" s="325">
        <v>12.7</v>
      </c>
      <c r="N51" s="326">
        <v>-45.3</v>
      </c>
    </row>
    <row r="52" spans="1:14">
      <c r="A52" s="250"/>
      <c r="B52" s="246"/>
      <c r="C52" s="246"/>
      <c r="D52" s="246"/>
      <c r="E52" s="246"/>
      <c r="F52" s="246"/>
      <c r="G52" s="327"/>
      <c r="H52" s="328" t="s">
        <v>513</v>
      </c>
      <c r="I52" s="329">
        <v>746359</v>
      </c>
      <c r="J52" s="330">
        <v>25238</v>
      </c>
      <c r="K52" s="331">
        <v>-31.4</v>
      </c>
      <c r="L52" s="332">
        <v>35212</v>
      </c>
      <c r="M52" s="333">
        <v>0</v>
      </c>
      <c r="N52" s="334">
        <v>-31.4</v>
      </c>
    </row>
    <row r="53" spans="1:14">
      <c r="A53" s="250"/>
      <c r="B53" s="246"/>
      <c r="C53" s="246"/>
      <c r="D53" s="246"/>
      <c r="E53" s="246"/>
      <c r="F53" s="246"/>
      <c r="G53" s="312" t="s">
        <v>514</v>
      </c>
      <c r="H53" s="313"/>
      <c r="I53" s="321">
        <v>2673138</v>
      </c>
      <c r="J53" s="322">
        <v>90486</v>
      </c>
      <c r="K53" s="323">
        <v>20.3</v>
      </c>
      <c r="L53" s="324">
        <v>90961</v>
      </c>
      <c r="M53" s="325">
        <v>20.100000000000001</v>
      </c>
      <c r="N53" s="326">
        <v>0.2</v>
      </c>
    </row>
    <row r="54" spans="1:14">
      <c r="A54" s="250"/>
      <c r="B54" s="246"/>
      <c r="C54" s="246"/>
      <c r="D54" s="246"/>
      <c r="E54" s="246"/>
      <c r="F54" s="246"/>
      <c r="G54" s="327"/>
      <c r="H54" s="328" t="s">
        <v>513</v>
      </c>
      <c r="I54" s="329">
        <v>809096</v>
      </c>
      <c r="J54" s="330">
        <v>27388</v>
      </c>
      <c r="K54" s="331">
        <v>8.5</v>
      </c>
      <c r="L54" s="332">
        <v>37720</v>
      </c>
      <c r="M54" s="333">
        <v>7.1</v>
      </c>
      <c r="N54" s="334">
        <v>1.4</v>
      </c>
    </row>
    <row r="55" spans="1:14">
      <c r="A55" s="250"/>
      <c r="B55" s="246"/>
      <c r="C55" s="246"/>
      <c r="D55" s="246"/>
      <c r="E55" s="246"/>
      <c r="F55" s="246"/>
      <c r="G55" s="312" t="s">
        <v>515</v>
      </c>
      <c r="H55" s="313"/>
      <c r="I55" s="321">
        <v>4472298</v>
      </c>
      <c r="J55" s="322">
        <v>153692</v>
      </c>
      <c r="K55" s="323">
        <v>69.900000000000006</v>
      </c>
      <c r="L55" s="324">
        <v>106614</v>
      </c>
      <c r="M55" s="325">
        <v>17.2</v>
      </c>
      <c r="N55" s="326">
        <v>52.7</v>
      </c>
    </row>
    <row r="56" spans="1:14">
      <c r="A56" s="250"/>
      <c r="B56" s="246"/>
      <c r="C56" s="246"/>
      <c r="D56" s="246"/>
      <c r="E56" s="246"/>
      <c r="F56" s="246"/>
      <c r="G56" s="327"/>
      <c r="H56" s="328" t="s">
        <v>513</v>
      </c>
      <c r="I56" s="329">
        <v>757118</v>
      </c>
      <c r="J56" s="330">
        <v>26019</v>
      </c>
      <c r="K56" s="331">
        <v>-5</v>
      </c>
      <c r="L56" s="332">
        <v>45545</v>
      </c>
      <c r="M56" s="333">
        <v>20.7</v>
      </c>
      <c r="N56" s="334">
        <v>-25.7</v>
      </c>
    </row>
    <row r="57" spans="1:14">
      <c r="A57" s="250"/>
      <c r="B57" s="246"/>
      <c r="C57" s="246"/>
      <c r="D57" s="246"/>
      <c r="E57" s="246"/>
      <c r="F57" s="246"/>
      <c r="G57" s="312" t="s">
        <v>516</v>
      </c>
      <c r="H57" s="313"/>
      <c r="I57" s="321">
        <v>4915091</v>
      </c>
      <c r="J57" s="322">
        <v>171658</v>
      </c>
      <c r="K57" s="323">
        <v>11.7</v>
      </c>
      <c r="L57" s="324">
        <v>85459</v>
      </c>
      <c r="M57" s="325">
        <v>-19.8</v>
      </c>
      <c r="N57" s="326">
        <v>31.5</v>
      </c>
    </row>
    <row r="58" spans="1:14">
      <c r="A58" s="250"/>
      <c r="B58" s="246"/>
      <c r="C58" s="246"/>
      <c r="D58" s="246"/>
      <c r="E58" s="246"/>
      <c r="F58" s="246"/>
      <c r="G58" s="327"/>
      <c r="H58" s="328" t="s">
        <v>513</v>
      </c>
      <c r="I58" s="329">
        <v>1241753</v>
      </c>
      <c r="J58" s="330">
        <v>43368</v>
      </c>
      <c r="K58" s="331">
        <v>66.7</v>
      </c>
      <c r="L58" s="332">
        <v>44378</v>
      </c>
      <c r="M58" s="333">
        <v>-2.6</v>
      </c>
      <c r="N58" s="334">
        <v>69.3</v>
      </c>
    </row>
    <row r="59" spans="1:14">
      <c r="A59" s="250"/>
      <c r="B59" s="246"/>
      <c r="C59" s="246"/>
      <c r="D59" s="246"/>
      <c r="E59" s="246"/>
      <c r="F59" s="246"/>
      <c r="G59" s="312" t="s">
        <v>517</v>
      </c>
      <c r="H59" s="313"/>
      <c r="I59" s="321">
        <v>4656264</v>
      </c>
      <c r="J59" s="322">
        <v>164649</v>
      </c>
      <c r="K59" s="323">
        <v>-4.0999999999999996</v>
      </c>
      <c r="L59" s="324">
        <v>83280</v>
      </c>
      <c r="M59" s="325">
        <v>-2.5</v>
      </c>
      <c r="N59" s="326">
        <v>-1.6</v>
      </c>
    </row>
    <row r="60" spans="1:14">
      <c r="A60" s="250"/>
      <c r="B60" s="246"/>
      <c r="C60" s="246"/>
      <c r="D60" s="246"/>
      <c r="E60" s="246"/>
      <c r="F60" s="246"/>
      <c r="G60" s="327"/>
      <c r="H60" s="328" t="s">
        <v>513</v>
      </c>
      <c r="I60" s="335">
        <v>2887605</v>
      </c>
      <c r="J60" s="330">
        <v>102108</v>
      </c>
      <c r="K60" s="331">
        <v>135.4</v>
      </c>
      <c r="L60" s="332">
        <v>43123</v>
      </c>
      <c r="M60" s="333">
        <v>-2.8</v>
      </c>
      <c r="N60" s="334">
        <v>138.19999999999999</v>
      </c>
    </row>
    <row r="61" spans="1:14">
      <c r="A61" s="250"/>
      <c r="B61" s="246"/>
      <c r="C61" s="246"/>
      <c r="D61" s="246"/>
      <c r="E61" s="246"/>
      <c r="F61" s="246"/>
      <c r="G61" s="312" t="s">
        <v>518</v>
      </c>
      <c r="H61" s="336"/>
      <c r="I61" s="337">
        <v>3788182</v>
      </c>
      <c r="J61" s="338">
        <v>131139</v>
      </c>
      <c r="K61" s="339">
        <v>13</v>
      </c>
      <c r="L61" s="340">
        <v>88405</v>
      </c>
      <c r="M61" s="341">
        <v>5.5</v>
      </c>
      <c r="N61" s="326">
        <v>7.5</v>
      </c>
    </row>
    <row r="62" spans="1:14">
      <c r="A62" s="250"/>
      <c r="B62" s="246"/>
      <c r="C62" s="246"/>
      <c r="D62" s="246"/>
      <c r="E62" s="246"/>
      <c r="F62" s="246"/>
      <c r="G62" s="327"/>
      <c r="H62" s="328" t="s">
        <v>513</v>
      </c>
      <c r="I62" s="329">
        <v>1288386</v>
      </c>
      <c r="J62" s="330">
        <v>44824</v>
      </c>
      <c r="K62" s="331">
        <v>34.799999999999997</v>
      </c>
      <c r="L62" s="332">
        <v>41196</v>
      </c>
      <c r="M62" s="333">
        <v>4.5</v>
      </c>
      <c r="N62" s="334">
        <v>30.3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8.2799999999999994</v>
      </c>
      <c r="G47" s="12">
        <v>9.19</v>
      </c>
      <c r="H47" s="12">
        <v>12.3</v>
      </c>
      <c r="I47" s="12">
        <v>14.81</v>
      </c>
      <c r="J47" s="13">
        <v>18.3</v>
      </c>
    </row>
    <row r="48" spans="2:10" ht="57.75" customHeight="1">
      <c r="B48" s="14"/>
      <c r="C48" s="1174" t="s">
        <v>4</v>
      </c>
      <c r="D48" s="1174"/>
      <c r="E48" s="1175"/>
      <c r="F48" s="15">
        <v>2.77</v>
      </c>
      <c r="G48" s="16">
        <v>3.49</v>
      </c>
      <c r="H48" s="16">
        <v>3.3</v>
      </c>
      <c r="I48" s="16">
        <v>5.04</v>
      </c>
      <c r="J48" s="17">
        <v>2.76</v>
      </c>
    </row>
    <row r="49" spans="2:10" ht="57.75" customHeight="1" thickBot="1">
      <c r="B49" s="18"/>
      <c r="C49" s="1176" t="s">
        <v>5</v>
      </c>
      <c r="D49" s="1176"/>
      <c r="E49" s="1177"/>
      <c r="F49" s="19" t="s">
        <v>525</v>
      </c>
      <c r="G49" s="20">
        <v>2.93</v>
      </c>
      <c r="H49" s="20">
        <v>1.44</v>
      </c>
      <c r="I49" s="20">
        <v>2.76</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736</cp:lastModifiedBy>
  <cp:lastPrinted>2018-05-23T04:55:02Z</cp:lastPrinted>
  <dcterms:created xsi:type="dcterms:W3CDTF">2018-01-24T03:11:10Z</dcterms:created>
  <dcterms:modified xsi:type="dcterms:W3CDTF">2018-10-18T09:39:40Z</dcterms:modified>
</cp:coreProperties>
</file>